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30" windowWidth="20730" windowHeight="9810" firstSheet="3" activeTab="3"/>
  </bookViews>
  <sheets>
    <sheet name="1KCVGwlGx1nDPl" sheetId="4" state="hidden" r:id="rId1"/>
    <sheet name="汇总1" sheetId="6" state="hidden" r:id="rId2"/>
    <sheet name="Sheet2" sheetId="15" state="hidden" r:id="rId3"/>
    <sheet name="sheet1" sheetId="11" r:id="rId4"/>
  </sheets>
  <definedNames>
    <definedName name="_xlnm._FilterDatabase" localSheetId="3" hidden="1">sheet1!$A$6:$V$152</definedName>
    <definedName name="_xlnm.Print_Area" localSheetId="1">汇总1!$A$1:$G$13</definedName>
    <definedName name="_xlnm.Print_Titles" localSheetId="3">sheet1!$1:$5</definedName>
  </definedNames>
  <calcPr calcId="125725"/>
</workbook>
</file>

<file path=xl/calcChain.xml><?xml version="1.0" encoding="utf-8"?>
<calcChain xmlns="http://schemas.openxmlformats.org/spreadsheetml/2006/main">
  <c r="C141" i="11"/>
  <c r="P141"/>
  <c r="E141"/>
  <c r="P114"/>
  <c r="E114"/>
  <c r="C114"/>
  <c r="P76"/>
  <c r="E76"/>
  <c r="C76"/>
  <c r="P46"/>
  <c r="E46"/>
  <c r="C46"/>
  <c r="P19"/>
  <c r="E19"/>
  <c r="C19"/>
  <c r="P7"/>
  <c r="E7"/>
  <c r="C7"/>
  <c r="F9" i="15"/>
  <c r="F8"/>
  <c r="F7"/>
  <c r="F6"/>
  <c r="F5"/>
  <c r="J9" i="6"/>
  <c r="E9"/>
  <c r="E4"/>
  <c r="D9"/>
  <c r="E8"/>
  <c r="D8"/>
  <c r="E7"/>
  <c r="D7"/>
  <c r="E6"/>
  <c r="D6"/>
  <c r="E5"/>
  <c r="D5"/>
  <c r="D4"/>
  <c r="F5" l="1"/>
  <c r="F6"/>
  <c r="F8"/>
  <c r="F9"/>
  <c r="F7"/>
  <c r="C6" i="11"/>
  <c r="P6"/>
  <c r="E6"/>
</calcChain>
</file>

<file path=xl/sharedStrings.xml><?xml version="1.0" encoding="utf-8"?>
<sst xmlns="http://schemas.openxmlformats.org/spreadsheetml/2006/main" count="2269" uniqueCount="850">
  <si>
    <t>巴中市2017年市级重点项目建设计划分类汇总表</t>
  </si>
  <si>
    <t>单位：个，亿元</t>
  </si>
  <si>
    <t>项目分类</t>
  </si>
  <si>
    <t>项目个数</t>
  </si>
  <si>
    <t>总投资</t>
  </si>
  <si>
    <t>年度计划</t>
  </si>
  <si>
    <t>备  注</t>
  </si>
  <si>
    <t>总   计</t>
  </si>
  <si>
    <t>占 全 市计划比重</t>
  </si>
  <si>
    <t>按类别</t>
  </si>
  <si>
    <t>基础设施</t>
  </si>
  <si>
    <t>产业发展</t>
  </si>
  <si>
    <t>民生社会</t>
  </si>
  <si>
    <t>按批次</t>
  </si>
  <si>
    <t>续    建</t>
  </si>
  <si>
    <t>开    工</t>
  </si>
  <si>
    <t>前    期</t>
  </si>
  <si>
    <t xml:space="preserve">              注：2017年计划竣工项目67个</t>
  </si>
  <si>
    <t>巴中市2017年市级重点项目计划建议分类汇总表</t>
  </si>
  <si>
    <r>
      <rPr>
        <b/>
        <sz val="20"/>
        <rFont val="宋体"/>
        <family val="3"/>
        <charset val="134"/>
      </rPr>
      <t>占 全</t>
    </r>
    <r>
      <rPr>
        <b/>
        <sz val="20"/>
        <rFont val="宋体"/>
        <family val="3"/>
        <charset val="134"/>
      </rPr>
      <t xml:space="preserve"> </t>
    </r>
    <r>
      <rPr>
        <b/>
        <sz val="20"/>
        <rFont val="宋体"/>
        <family val="3"/>
        <charset val="134"/>
      </rPr>
      <t>市计划比重</t>
    </r>
  </si>
  <si>
    <t xml:space="preserve">              注：2017年计划竣工项目  个</t>
  </si>
  <si>
    <t>填报单位：（盖章）</t>
  </si>
  <si>
    <t>填报人：</t>
  </si>
  <si>
    <t>联系电话：</t>
  </si>
  <si>
    <t>填报日期：</t>
  </si>
  <si>
    <t>区域</t>
  </si>
  <si>
    <t>类别</t>
  </si>
  <si>
    <t>项目名称</t>
  </si>
  <si>
    <t>建设内容</t>
  </si>
  <si>
    <t>项目来源</t>
  </si>
  <si>
    <t>项目业主</t>
  </si>
  <si>
    <t>目前形象进度</t>
  </si>
  <si>
    <t>计划复工开工情况
（未开工项目填开工月份、在建项目填复工月份）</t>
  </si>
  <si>
    <t>备注</t>
  </si>
  <si>
    <t>单位名称</t>
  </si>
  <si>
    <t>联系人</t>
  </si>
  <si>
    <t>电话</t>
  </si>
  <si>
    <t>一季度</t>
  </si>
  <si>
    <t>二季度</t>
  </si>
  <si>
    <t>三季度</t>
  </si>
  <si>
    <t>四季度</t>
  </si>
  <si>
    <t>完成投资（万元）</t>
  </si>
  <si>
    <t>开工复工（预计）月份</t>
  </si>
  <si>
    <t>存在困难或问题</t>
  </si>
  <si>
    <t>工作举措</t>
  </si>
  <si>
    <t>合计</t>
  </si>
  <si>
    <t>巴州区</t>
  </si>
  <si>
    <t>小计</t>
  </si>
  <si>
    <t>学前</t>
  </si>
  <si>
    <t>购置回风北路拆迁还房小区5号楼及负1楼，总建筑面积约1720平方米，改建成幼儿园，办学规模6个教学班，可容纳180人</t>
  </si>
  <si>
    <t>市民生实事、五个一批（开工）、省三期公办幼儿园建设</t>
  </si>
  <si>
    <t>巴州区
七小</t>
  </si>
  <si>
    <t>唐振华</t>
  </si>
  <si>
    <t>正在开展前期</t>
  </si>
  <si>
    <t>开工</t>
  </si>
  <si>
    <t>完工</t>
  </si>
  <si>
    <t>前期工作未完成</t>
  </si>
  <si>
    <t>巴州区平梁镇青山小学幼儿园</t>
  </si>
  <si>
    <t>新建园舍600平方米及附属设施建设</t>
  </si>
  <si>
    <t>省三期公办幼儿园建设</t>
  </si>
  <si>
    <t>开工在建</t>
  </si>
  <si>
    <t>义教</t>
  </si>
  <si>
    <t>白云台小学</t>
  </si>
  <si>
    <t>新建一所白云台小学，对原市委党校校舍进行改造提升和附属设施建设；购置教学设施设备等</t>
  </si>
  <si>
    <t>巴州区
教科体局</t>
  </si>
  <si>
    <t>彭冠华</t>
  </si>
  <si>
    <t>巴州区四小分校及津桥湖幼儿园</t>
  </si>
  <si>
    <t>总建筑面积1.8万平方米及附属设施建设和设施设备购置</t>
  </si>
  <si>
    <t>巴州区四小</t>
  </si>
  <si>
    <t>陈  然</t>
  </si>
  <si>
    <t>无法购买到建筑材料，工人出入受隔离影响</t>
  </si>
  <si>
    <t>巴州区曾口镇中心小学校</t>
  </si>
  <si>
    <t>教学楼600平方米</t>
  </si>
  <si>
    <t>薄弱提升规划</t>
  </si>
  <si>
    <t>2020年项目</t>
  </si>
  <si>
    <t>高中</t>
  </si>
  <si>
    <t>巴中光正实验学校（二期）</t>
  </si>
  <si>
    <t>建高中部及小学部教学楼、学生宿舍、食堂10万平方米，完善道路、绿化等配套设施</t>
  </si>
  <si>
    <t>市重点、70个挂牌、五个一批（加快建设）</t>
  </si>
  <si>
    <t>巴中光正实验学校</t>
  </si>
  <si>
    <t>秦家佛</t>
  </si>
  <si>
    <t>中职</t>
  </si>
  <si>
    <t>周转房</t>
  </si>
  <si>
    <t>巴中市巴州区寺岭镇中心小学校</t>
  </si>
  <si>
    <t>建设周转宿舍54套</t>
  </si>
  <si>
    <t>省周转宿舍建设</t>
  </si>
  <si>
    <t>巴中市巴州区梁永镇中心小学校教师周转宿舍建设项目</t>
  </si>
  <si>
    <t>建设周转宿舍45套</t>
  </si>
  <si>
    <t>发改教育现代化推进工程</t>
  </si>
  <si>
    <t>巴中市巴州区鼎山社区足球场地建设项目</t>
  </si>
  <si>
    <t>建设场地面积7200平方米</t>
  </si>
  <si>
    <t>发改公共体育普及工程</t>
  </si>
  <si>
    <t>恩阳区</t>
  </si>
  <si>
    <t>城乡学前教育推进工程</t>
  </si>
  <si>
    <t>茶坝镇中心小学等项目学校</t>
  </si>
  <si>
    <t>蔡晓玉等</t>
  </si>
  <si>
    <t>主体施工</t>
  </si>
  <si>
    <t>主体完工装饰装饰装修</t>
  </si>
  <si>
    <t>口罩紧缺、交通运输不便、很多材料商暂未营业</t>
  </si>
  <si>
    <t>按程序加快推进</t>
  </si>
  <si>
    <t>该项目已包含以下茶坝幼儿园和第三幼儿园</t>
  </si>
  <si>
    <t>恩阳区第五幼儿园</t>
  </si>
  <si>
    <t>建设园舍2800平方米</t>
  </si>
  <si>
    <t>恩阳区第二中学</t>
  </si>
  <si>
    <t>苟刚</t>
  </si>
  <si>
    <t>基础施工</t>
  </si>
  <si>
    <t>完成基础施工</t>
  </si>
  <si>
    <t>完成主体工程</t>
  </si>
  <si>
    <t>装饰装修完成60%</t>
  </si>
  <si>
    <t>需增加抗滑桩，否则影响施工进度和安全，但目前无资金来源</t>
  </si>
  <si>
    <t>积极争取项目资金</t>
  </si>
  <si>
    <t>建设园舍2200平方米</t>
  </si>
  <si>
    <t>茶坝镇中心小学</t>
  </si>
  <si>
    <t>蔡晓玉</t>
  </si>
  <si>
    <t>恩阳区第三幼儿园</t>
  </si>
  <si>
    <t>建设园舍2334平方米</t>
  </si>
  <si>
    <t>恩阳区教育科技和体育局</t>
  </si>
  <si>
    <t>王欢</t>
  </si>
  <si>
    <t>完成主体工程，进行装饰装修设计</t>
  </si>
  <si>
    <t>进入装饰装修</t>
  </si>
  <si>
    <t>加快装饰装修设计等前期工作</t>
  </si>
  <si>
    <t>恩阳区柳林镇中心幼儿园</t>
  </si>
  <si>
    <t>建设园舍3800平方米</t>
  </si>
  <si>
    <t>龚金华</t>
  </si>
  <si>
    <t>施工图设计</t>
  </si>
  <si>
    <t>完成施工图设计、预算</t>
  </si>
  <si>
    <t>完成财评、招投标</t>
  </si>
  <si>
    <t>完成“三通一平”进入基础施工</t>
  </si>
  <si>
    <t>加快前期工作推进</t>
  </si>
  <si>
    <t>恩阳区第七幼儿园</t>
  </si>
  <si>
    <t>建设园舍4000平方米</t>
  </si>
  <si>
    <t>规划选址</t>
  </si>
  <si>
    <t>完成方案图设计和审查</t>
  </si>
  <si>
    <t>完成施工图设计</t>
  </si>
  <si>
    <t>建设方案待政府常务会审定，通过后立即开展前期工作</t>
  </si>
  <si>
    <t>恩阳区第八幼儿园</t>
  </si>
  <si>
    <t>编制规划设计方案</t>
  </si>
  <si>
    <t>完成财评</t>
  </si>
  <si>
    <t>加快推进前期工作</t>
  </si>
  <si>
    <t>还未确定项目业主</t>
  </si>
  <si>
    <t>恩阳区茶坝镇中心小学</t>
  </si>
  <si>
    <t>旱厕改造200平方米</t>
  </si>
  <si>
    <t>资金申报</t>
  </si>
  <si>
    <t>完成立项等前期工作</t>
  </si>
  <si>
    <t>完成施工图设计，确定施工队伍</t>
  </si>
  <si>
    <t>恩阳区第一小学</t>
  </si>
  <si>
    <t>建设教学楼5000平方米、学生食堂2000平方米</t>
  </si>
  <si>
    <t>杨林</t>
  </si>
  <si>
    <t>进行附属设施施工</t>
  </si>
  <si>
    <t>完成设施设备安装</t>
  </si>
  <si>
    <t>加快施工进度确保按时投用</t>
  </si>
  <si>
    <t>2020年项目，已含在恩阳一小曾家坝校区及幼儿园项目中</t>
  </si>
  <si>
    <t>恩阳区玉山镇中心小学</t>
  </si>
  <si>
    <t>王宝全</t>
  </si>
  <si>
    <t>——</t>
  </si>
  <si>
    <t>恩阳一小曾家坝校区及幼儿园</t>
  </si>
  <si>
    <t>建筑面积15000平方米，可容纳1350名小学生和360名幼儿</t>
  </si>
  <si>
    <t>以前年度重点项目</t>
  </si>
  <si>
    <t>川师大附属第四实验学校（中学部）</t>
  </si>
  <si>
    <t>建筑面积4万平方米，包括教学用房、生活用房、办公用房及附属设施等，购置设施设备，可容纳3000名学生就读</t>
  </si>
  <si>
    <t>五个一批（开工）</t>
  </si>
  <si>
    <t>川师大附四中</t>
  </si>
  <si>
    <t>范益民</t>
  </si>
  <si>
    <t>完成选址</t>
  </si>
  <si>
    <t>因城区规划修编未完成，未出具正式用地红线图，无法开展下一步工作</t>
  </si>
  <si>
    <t>加强与自然资源规划局的对接，加快前期工作推进</t>
  </si>
  <si>
    <t>体育</t>
  </si>
  <si>
    <t>曾家坝公共体育设施</t>
  </si>
  <si>
    <t>建曾家坝公共体育田径跑道足球场16500平方米，全民健身中心4000平方米</t>
  </si>
  <si>
    <t>县重点、五个一批（竣工）</t>
  </si>
  <si>
    <t>场地附属设施建设</t>
  </si>
  <si>
    <t>该项目总投资实际为1200万元</t>
  </si>
  <si>
    <t>恩阳区体育运动公园</t>
  </si>
  <si>
    <t>建3000座体育馆1个，1500座游泳馆1个，2000座体育场1个，体育健身广场1个、户外篮球、网球、乒乓球、羽毛球等场地</t>
  </si>
  <si>
    <t>巴中市恩阳区业余体校</t>
  </si>
  <si>
    <t>谌健</t>
  </si>
  <si>
    <t>启动招商引资</t>
  </si>
  <si>
    <t>完成招商引资</t>
  </si>
  <si>
    <t>加强招商引资工作</t>
  </si>
  <si>
    <t>恩阳教育科技园技能培训中心</t>
  </si>
  <si>
    <t xml:space="preserve"> 总建筑面积5万平方米，包括教学楼、综合楼、学生公寓、食创中心、实训基地、运动场及校门、道路、管网、围墙、绿化等附属设施。可容纳学员4000名</t>
  </si>
  <si>
    <t>巴中市金岳置业有限公司</t>
  </si>
  <si>
    <t>程过</t>
  </si>
  <si>
    <t>教师周转宿舍</t>
  </si>
  <si>
    <t>新建教师周转宿舍300套，建筑面积1.05万平方米，购置设施设备等</t>
  </si>
  <si>
    <t>各项目学校</t>
  </si>
  <si>
    <t>各项目学校校长</t>
  </si>
  <si>
    <t>完成基础土石方</t>
  </si>
  <si>
    <t>完成基础工程进入主体施工</t>
  </si>
  <si>
    <t>完成主体工程进入装饰装修</t>
  </si>
  <si>
    <t>改项目已包含以下所有周转宿舍项目</t>
  </si>
  <si>
    <t>巴中市恩阳区兴隆镇中心小学教师周转宿舍</t>
  </si>
  <si>
    <t>建设周转宿舍60套</t>
  </si>
  <si>
    <t>巴中市恩阳区兴隆镇中心小学</t>
  </si>
  <si>
    <t>邵略</t>
  </si>
  <si>
    <t>完成装饰装修</t>
  </si>
  <si>
    <t>疫情期间“一砖难求”，影响进度</t>
  </si>
  <si>
    <t>积极寻找材料来源</t>
  </si>
  <si>
    <t>巴中市恩阳区三汇镇中心小学教师周转宿舍</t>
  </si>
  <si>
    <t>建设周转宿舍40套</t>
  </si>
  <si>
    <t>巴中市恩阳区三汇镇中心小学</t>
  </si>
  <si>
    <t>孙邦国</t>
  </si>
  <si>
    <t>完成用地性质调整及立项等前期工作</t>
  </si>
  <si>
    <t>完成施工队伍确定并开工</t>
  </si>
  <si>
    <t>校内无新建用地，需校外选址新建，调整校外建设用地性质困难，已上过一次规土委会，会议议定不作调整，导致项目无法开展下一步工作</t>
  </si>
  <si>
    <t>进一步加强协调和对接，争取尽快调整用地性质</t>
  </si>
  <si>
    <t>巴中市恩阳区上八庙镇中心小学教师周转宿舍</t>
  </si>
  <si>
    <t>巴中市恩阳区上八庙镇中心小学</t>
  </si>
  <si>
    <t>何定良</t>
  </si>
  <si>
    <t>签订施工合同</t>
  </si>
  <si>
    <t>完成基础施工及主体一层</t>
  </si>
  <si>
    <t>巴中市恩阳区青木初级中学教师周转宿舍建设项目</t>
  </si>
  <si>
    <t>新建教师周转宿舍30套，建设面积1050平方米</t>
  </si>
  <si>
    <t>巴中市恩阳区青木初级中学</t>
  </si>
  <si>
    <t>胥利兆</t>
  </si>
  <si>
    <t>完成施工队伍确定</t>
  </si>
  <si>
    <t>巴中市恩阳区第二初级中学教学楼建设项目</t>
  </si>
  <si>
    <t>新建教学楼2000平方米，购置设施设备</t>
  </si>
  <si>
    <t>巴中市恩阳区第二中学</t>
  </si>
  <si>
    <t>完成方案设计</t>
  </si>
  <si>
    <t>完成预算、财评</t>
  </si>
  <si>
    <t>正在请示区人民政府将该项目纳入区二中新校区项目统筹实施，启动区二中新校区项目前期工作</t>
  </si>
  <si>
    <t>巴中市恩阳区曾家坝公共体育场田径跑道和足球场建设项目</t>
  </si>
  <si>
    <t>新建公共体育场田径跑道和足球场16500平方米</t>
  </si>
  <si>
    <t>完成场地硬化</t>
  </si>
  <si>
    <t>巴中市恩阳区玉山镇中心小学教师周转宿舍建设项目</t>
  </si>
  <si>
    <t>新建教师周转宿舍45套，建设面积1575平方米</t>
  </si>
  <si>
    <t>巴中市恩阳区玉山镇中心小学</t>
  </si>
  <si>
    <t>完成用地性质调整及方案设计</t>
  </si>
  <si>
    <t>校内无新建用地，需校外选址新建，规土委会调整建设用地性质时建议采用购置方式，按程序上政府常务会，相关部门意见资金不能用于购买，目前仍需选址新建</t>
  </si>
  <si>
    <t>加快协调建设用地问题，尽快开工</t>
  </si>
  <si>
    <t>巴中市恩阳区体育公园全民健身中心建设项目</t>
  </si>
  <si>
    <t>新建篮球场、羽毛球场、乒乓球场等4000平方米</t>
  </si>
  <si>
    <t>完成方案设计和施工图设计</t>
  </si>
  <si>
    <t>完成预算财评，确定施工队伍并开工</t>
  </si>
  <si>
    <t>巴中市恩阳区三河场初级中学教师周转宿舍建设项目</t>
  </si>
  <si>
    <t>巴中市恩阳区三河场初级中学</t>
  </si>
  <si>
    <t>蔡明</t>
  </si>
  <si>
    <t>完成主体封顶</t>
  </si>
  <si>
    <t>巴中市恩阳区玉山镇金山小学教师周转宿舍建设项目</t>
  </si>
  <si>
    <t>巴中市恩阳区玉山镇金山小学</t>
  </si>
  <si>
    <t>李兴前</t>
  </si>
  <si>
    <t>完成施工合同签订并开工</t>
  </si>
  <si>
    <t>通江县</t>
  </si>
  <si>
    <t>通江县诺水河镇幼儿园</t>
  </si>
  <si>
    <t>学前义教</t>
  </si>
  <si>
    <t>占地面积55亩，新建教学及辅助用房5000平方米，新建幼儿园4500平方米</t>
  </si>
  <si>
    <t>市重点、市民生实事、五个一批（加快建设）、薄弱提升规划</t>
  </si>
  <si>
    <t>通江县涪阳镇中心小学</t>
  </si>
  <si>
    <t>李朝政</t>
  </si>
  <si>
    <t>158827009199</t>
  </si>
  <si>
    <t>1.项目资金进度款划拨困难；2.施工材料采购运输不畅；3.现场施工防疫物资匮乏</t>
  </si>
  <si>
    <t>通江县高明小学及幼儿园</t>
  </si>
  <si>
    <t>建筑总面积约24000平方米，其中教学用房16000平方米，生活及服务用房8000平方米，田径运动场及附属工程5000平方米、羽毛球、篮球场2000平方米，道路及绿化工程3000平方米</t>
  </si>
  <si>
    <t>市重点、五个一批（加快建设）、省三期公办幼儿园建设、薄弱提升规划</t>
  </si>
  <si>
    <t>通江县教育科技和体育局</t>
  </si>
  <si>
    <t>杜  江</t>
  </si>
  <si>
    <t>13340613888</t>
  </si>
  <si>
    <t>完成主体施工</t>
  </si>
  <si>
    <t>1.项目资金进度款划拨困难；2.施工材料采购运输不畅；3.现场工防疫物资匮乏</t>
  </si>
  <si>
    <t>通江县新场镇中心小学附属幼儿园</t>
  </si>
  <si>
    <t>新建幼儿园1000平方米及配套附属工程</t>
  </si>
  <si>
    <t>通江县新场镇中心小学</t>
  </si>
  <si>
    <t>刘  波</t>
  </si>
  <si>
    <t>现场施工防疫物资匮乏</t>
  </si>
  <si>
    <t>通江县泥溪镇中心小学</t>
  </si>
  <si>
    <t>建设运动场地2950平方米</t>
  </si>
  <si>
    <t>通江县正文小学</t>
  </si>
  <si>
    <t>建设运动场地2300平方米</t>
  </si>
  <si>
    <t>通江县诺水河镇中心小学</t>
  </si>
  <si>
    <t>建设校舍4960平方米</t>
  </si>
  <si>
    <t>通江县泥溪初级中学</t>
  </si>
  <si>
    <t>建设运动场地3000平方米</t>
  </si>
  <si>
    <t>通江县铁佛镇中心小学</t>
  </si>
  <si>
    <t>综合楼1600平方米</t>
  </si>
  <si>
    <t>通江县沙溪镇盐井小学</t>
  </si>
  <si>
    <t>厕所150平方米</t>
  </si>
  <si>
    <t>通江县龙凤场镇中心小学</t>
  </si>
  <si>
    <t>综合楼1200平方米</t>
  </si>
  <si>
    <t>通江县瓦室初级中学</t>
  </si>
  <si>
    <t>操场1300平方米</t>
  </si>
  <si>
    <t>通江县第三中学</t>
  </si>
  <si>
    <t>学生宿舍3400平方米</t>
  </si>
  <si>
    <t>通江中学高明校区</t>
  </si>
  <si>
    <t>新建教学楼、综合楼、食堂、宿舍等教学及辅助用房12万平方米，运动场等附属工程</t>
  </si>
  <si>
    <t>四川省通江中学</t>
  </si>
  <si>
    <t>向英才</t>
  </si>
  <si>
    <t>完成总面积6万平方米主体工程</t>
  </si>
  <si>
    <t>1.落实项目贷困难； 2.现场施工防疫物资匮乏</t>
  </si>
  <si>
    <t>校园校舍建设2400平方米</t>
  </si>
  <si>
    <t>改善普通高中办学条件</t>
  </si>
  <si>
    <t>四川省通江县第二中学</t>
  </si>
  <si>
    <t>建设校舍1400平方米</t>
  </si>
  <si>
    <t>通江县实验中学</t>
  </si>
  <si>
    <t>改扩建校园校舍2500平方米</t>
  </si>
  <si>
    <t>通江县城郊社区健身中心</t>
  </si>
  <si>
    <t>新建全民健身中心2000平方米，其中包括乒乓球场、多功能健身中心、国民体质检测室等配套管理用房；篮球场、标准羽毛球场地各一片及附属工程</t>
  </si>
  <si>
    <t>建设周转宿舍50套</t>
  </si>
  <si>
    <t>通江县朱元乡中心小学</t>
  </si>
  <si>
    <t>建设周转宿舍18套</t>
  </si>
  <si>
    <t>通江县诺水河镇临江小学</t>
  </si>
  <si>
    <t>建设周转宿舍20套</t>
  </si>
  <si>
    <t>通江县九层乡中心小学</t>
  </si>
  <si>
    <t>建设周转宿舍12套</t>
  </si>
  <si>
    <t>建设周转宿舍80套</t>
  </si>
  <si>
    <t>建设周转宿舍35套</t>
  </si>
  <si>
    <t>通江县至诚职业中学</t>
  </si>
  <si>
    <t>建设周转宿舍10套</t>
  </si>
  <si>
    <t>巴中市通江县沙溪群众足球场建设项目</t>
  </si>
  <si>
    <t>新建11人至足球场7000平方米</t>
  </si>
  <si>
    <t>巴中市通江县城郊社区健身中心建设项目</t>
  </si>
  <si>
    <t>新建全民健身中心2000平方米。其中包括室内乒乓球场、多功能健身场地、国民体质检测等配套管理用房；篮球场、标准羽毛球场各一片及附属工程。</t>
  </si>
  <si>
    <t>巴中市通江县三溪镇中心小学建设项目</t>
  </si>
  <si>
    <t>建设校舍面积4420平方米。</t>
  </si>
  <si>
    <t>南江县</t>
  </si>
  <si>
    <t>新建园舍3200平方米，活动场地1100平方米，配套附属设施建设。</t>
  </si>
  <si>
    <t>市民生实事</t>
  </si>
  <si>
    <t>南江县大河镇小学</t>
  </si>
  <si>
    <t>张智敏</t>
  </si>
  <si>
    <t>完成总体工程40%</t>
  </si>
  <si>
    <t>完成总体工程70%</t>
  </si>
  <si>
    <t>做好疫情防控工作，抓好项目建设进度。</t>
  </si>
  <si>
    <t>南江县南江镇第二小学（附设幼儿园）</t>
  </si>
  <si>
    <t>建设园舍3000平方米</t>
  </si>
  <si>
    <t>南江县南江镇第二小学</t>
  </si>
  <si>
    <t>岳韬</t>
  </si>
  <si>
    <t>完成招标、开工建设</t>
  </si>
  <si>
    <t>完成总体工程30%</t>
  </si>
  <si>
    <t>完成总体工程50%</t>
  </si>
  <si>
    <t>因疫情导致前期手续办理迟缓</t>
  </si>
  <si>
    <t>落实专人加快前期手续办理，确保项目尽早开工。</t>
  </si>
  <si>
    <t>南江县南江镇第六小学（附设幼儿园）</t>
  </si>
  <si>
    <t>建设园舍3100平方米</t>
  </si>
  <si>
    <t>南江县南江镇第六小学</t>
  </si>
  <si>
    <t>魏伟</t>
  </si>
  <si>
    <t>南江县寨坡乡小学（附设幼儿园）</t>
  </si>
  <si>
    <t>建设园舍2900平方米</t>
  </si>
  <si>
    <t>南江县寨坡乡小学</t>
  </si>
  <si>
    <t>文升仕</t>
  </si>
  <si>
    <t>南江县朱公乡小学（附设幼儿园）</t>
  </si>
  <si>
    <t>建设园舍640平方米</t>
  </si>
  <si>
    <t>南江县朱公乡小学</t>
  </si>
  <si>
    <t>岳银屏</t>
  </si>
  <si>
    <t>南江县长赤镇龙池学校中心幼儿园</t>
  </si>
  <si>
    <t>建设园舍220平方米</t>
  </si>
  <si>
    <t>南江县长赤镇龙池学校</t>
  </si>
  <si>
    <t>李杰</t>
  </si>
  <si>
    <t>南江县红光镇小学中心幼儿园</t>
  </si>
  <si>
    <t>建设园舍1200平方米</t>
  </si>
  <si>
    <t>南江县红光镇小学</t>
  </si>
  <si>
    <t>侯政</t>
  </si>
  <si>
    <t>南江县南江镇徐家坝幼儿园</t>
  </si>
  <si>
    <t>四川省南江中学</t>
  </si>
  <si>
    <t>杨小松</t>
  </si>
  <si>
    <t>南江县正直镇宝塔幼儿园</t>
  </si>
  <si>
    <t>南江县正直镇小学</t>
  </si>
  <si>
    <t>邓旭</t>
  </si>
  <si>
    <t>南江县学校校舍改扩建</t>
  </si>
  <si>
    <t>新（改）建南江镇、长赤镇、下两镇、凤仪镇、正直镇等乡镇中小学、幼儿园校舍及运动场2.7万平方米，配套附属设施建设</t>
  </si>
  <si>
    <t>市重点、五个一批（加快建设、竣工）</t>
  </si>
  <si>
    <t>南江县第四学中学等学校</t>
  </si>
  <si>
    <t>韩万奎等相关学校校长</t>
  </si>
  <si>
    <t>完成总工程量的90%</t>
  </si>
  <si>
    <t>南江县光雾山镇红军小学</t>
  </si>
  <si>
    <t>建设运动场地2000平方米</t>
  </si>
  <si>
    <t>陈灿</t>
  </si>
  <si>
    <t>完成施工图设计、审图</t>
  </si>
  <si>
    <t>四川省南江中学初中实验学校</t>
  </si>
  <si>
    <t>建设校舍4840平方米</t>
  </si>
  <si>
    <t>完成规划、立项</t>
  </si>
  <si>
    <t>完成设计、审图</t>
  </si>
  <si>
    <t>南江县长赤镇小学</t>
  </si>
  <si>
    <t>教学楼1200平方米</t>
  </si>
  <si>
    <t>张元金</t>
  </si>
  <si>
    <t>综合楼1000平方米</t>
  </si>
  <si>
    <t>南江县南江镇红塔小学</t>
  </si>
  <si>
    <t>教学楼2200平方米、综合楼8800平方米、运动场7600平方米</t>
  </si>
  <si>
    <t>何军</t>
  </si>
  <si>
    <t>新建综合楼1840平方米、运动场2500平方米</t>
  </si>
  <si>
    <t>南江思源实验学校</t>
  </si>
  <si>
    <t>运动场10000平方米、教学楼2200平方米</t>
  </si>
  <si>
    <t>高嵩</t>
  </si>
  <si>
    <t>南江县实验中学</t>
  </si>
  <si>
    <t>运动场15000平方米</t>
  </si>
  <si>
    <t>蒋治人</t>
  </si>
  <si>
    <t>南江县公山中学</t>
  </si>
  <si>
    <t>学生宿舍1560平方米、运动场2500平方米</t>
  </si>
  <si>
    <t>南江县长赤镇桥梁小学</t>
  </si>
  <si>
    <t>建设周转宿舍24套</t>
  </si>
  <si>
    <t>梁芳</t>
  </si>
  <si>
    <t>完成总体工程量的30%</t>
  </si>
  <si>
    <t>完成总体工程量的70%</t>
  </si>
  <si>
    <t>南江县特殊教育学校</t>
  </si>
  <si>
    <t>建设周转宿舍30套</t>
  </si>
  <si>
    <t>南江县黑潭乡九年义务教育学校</t>
  </si>
  <si>
    <t>建设周转宿舍52套</t>
  </si>
  <si>
    <t>马玺贤</t>
  </si>
  <si>
    <t>南江县红塔文化体育综合体</t>
  </si>
  <si>
    <t>新建体育场2.43万平方米、建筑面积4.21万平方米和室内外配套附属设施设备</t>
  </si>
  <si>
    <t>市重点、70个挂牌、五个一批（开工）</t>
  </si>
  <si>
    <t>南江县教科体局</t>
  </si>
  <si>
    <t>符  忠</t>
  </si>
  <si>
    <t>基础开挖</t>
  </si>
  <si>
    <t>启动主体建设</t>
  </si>
  <si>
    <t>因疫情导致无法实施土地公开招标。</t>
  </si>
  <si>
    <t>巴中市南江县高桥乡小学边远艰苦地区农村学校周转宿舍建设项目</t>
  </si>
  <si>
    <t>南江县高桥乡九年义务教育学校</t>
  </si>
  <si>
    <t>王智元</t>
  </si>
  <si>
    <t>2019年项目</t>
  </si>
  <si>
    <t>巴中市南江县南江朝阳足球场建设项目</t>
  </si>
  <si>
    <t>新建11人制足球场16000平方米</t>
  </si>
  <si>
    <t>南江县教育科技和体育局</t>
  </si>
  <si>
    <t>巴中市南江县长赤镇九年义务教育学校综合楼建设项目</t>
  </si>
  <si>
    <t>建设校舍面积3050平方米</t>
  </si>
  <si>
    <t>巴中市南江县桥亭乡小学边远艰苦地区农村学校周转宿舍建设项目</t>
  </si>
  <si>
    <t>南江县桥亭镇九年义务教育学校</t>
  </si>
  <si>
    <t>胡泉</t>
  </si>
  <si>
    <t>完成总体工程量20%</t>
  </si>
  <si>
    <t>完成总体工程量50%</t>
  </si>
  <si>
    <t>完成总体工程量70%</t>
  </si>
  <si>
    <t>南江县赶场足球场及配套设施建设</t>
  </si>
  <si>
    <t>新建11人制足球场8500平方米</t>
  </si>
  <si>
    <t>完成招标，开工建设</t>
  </si>
  <si>
    <t>完成整体工程量的50%</t>
  </si>
  <si>
    <t>巴中市南江县高桥乡初级中学边远艰苦地区农村学校周转宿舍建设项目</t>
  </si>
  <si>
    <t>南江县桥梁小学幼儿园建设</t>
  </si>
  <si>
    <t>建设园舍2335平方米</t>
  </si>
  <si>
    <t>南江县桥亭小学综合楼建设</t>
  </si>
  <si>
    <t>建设综合楼1878平方米</t>
  </si>
  <si>
    <t>财政专项资金</t>
  </si>
  <si>
    <t>完成总体工程量80%</t>
  </si>
  <si>
    <t>南江县桥亭小学学生宿舍建设</t>
  </si>
  <si>
    <t>建设学生宿舍1510平方米</t>
  </si>
  <si>
    <t>南江县南江镇石人山幼儿园建设</t>
  </si>
  <si>
    <t>建设园舍2220平方米</t>
  </si>
  <si>
    <t>地方债券</t>
  </si>
  <si>
    <t>南江县第四中学</t>
  </si>
  <si>
    <t>韩万奎</t>
  </si>
  <si>
    <t>完成总体工程量85%</t>
  </si>
  <si>
    <t>南江县小河职业中学专业设备购置</t>
  </si>
  <si>
    <t>教学用房、实训用房、学生生活用房，与所设专业相匹配的教学实训仪器、设备、器材以及图书的添置等</t>
  </si>
  <si>
    <t>中职基础能力建设</t>
  </si>
  <si>
    <t>南江县小河职业中学</t>
  </si>
  <si>
    <t>李勇</t>
  </si>
  <si>
    <t>完成招标，签订合同</t>
  </si>
  <si>
    <t>完成设备购置，进行安装</t>
  </si>
  <si>
    <t>南江县小河职业中学综合楼建设</t>
  </si>
  <si>
    <t>新建3500平方米技能培训鉴定中心及附属设施，购置配套设施设备860台件套</t>
  </si>
  <si>
    <t>完成总体工程量90%</t>
  </si>
  <si>
    <t>南江县职业中学实训基地建设（设备购置）</t>
  </si>
  <si>
    <t>开展产教融合、校企合作，提升信息化建设水平等</t>
  </si>
  <si>
    <t>四川省南江县职业中学</t>
  </si>
  <si>
    <t>罗尚书</t>
  </si>
  <si>
    <t>平昌县</t>
  </si>
  <si>
    <t>新建幼儿园园舍2200平方米，活动场地802平方米，配套建设相关附属设施，购置教玩具及图书。</t>
  </si>
  <si>
    <t>驷马小学</t>
  </si>
  <si>
    <t>陈坤</t>
  </si>
  <si>
    <t>完成基础进入主体施工</t>
  </si>
  <si>
    <t>完成装饰装修50%</t>
  </si>
  <si>
    <t>防肺炎疫情的器材购置困难，民工上岗车辆通行问题</t>
  </si>
  <si>
    <t>业主单位主动协调，积极配合施工单位采购防疫器材及办理健康证明，施工单位主动作为，积极做好复工准备工作。</t>
  </si>
  <si>
    <t>平昌县得胜小学（附设幼儿园）</t>
  </si>
  <si>
    <t>建设园舍2400平方米</t>
  </si>
  <si>
    <t>得胜小学</t>
  </si>
  <si>
    <t>苟亚飞</t>
  </si>
  <si>
    <t>办理用地手续</t>
  </si>
  <si>
    <t>完成用地，可研批复</t>
  </si>
  <si>
    <t>完成施工图设计、审图，进行财评</t>
  </si>
  <si>
    <t>完成财评，施工招标并开工建设</t>
  </si>
  <si>
    <t>肺炎疫情期间，相关中介机构未上班</t>
  </si>
  <si>
    <t>加强与中介机构沟通协调，迅速办结相关手续</t>
  </si>
  <si>
    <t>平昌县元山小学（附设幼儿园）</t>
  </si>
  <si>
    <t>建设园舍3600平方米</t>
  </si>
  <si>
    <t>元山小学</t>
  </si>
  <si>
    <t>王东旭</t>
  </si>
  <si>
    <t>完成基础施工10%</t>
  </si>
  <si>
    <t>完成基础施工进入主体施工</t>
  </si>
  <si>
    <t>完成主体施工50%</t>
  </si>
  <si>
    <t>平昌县第二示范幼儿园（青田伯温幼儿园）</t>
  </si>
  <si>
    <t>青田伯温小学</t>
  </si>
  <si>
    <t>何光政</t>
  </si>
  <si>
    <t>进行桩基础开挖</t>
  </si>
  <si>
    <t>完成桩基础开挖60%</t>
  </si>
  <si>
    <t>完成基础施工，进入主体施工</t>
  </si>
  <si>
    <t>平昌县土垭小学附属幼儿园</t>
  </si>
  <si>
    <t>建设园舍1880平方米</t>
  </si>
  <si>
    <t>土垭小学</t>
  </si>
  <si>
    <t>李龙军</t>
  </si>
  <si>
    <t>完成施工图审图、预算及财评</t>
  </si>
  <si>
    <t>完成施工单位招标、签订合同并进行主体工程改造施工</t>
  </si>
  <si>
    <t>完成主体工程改造60%</t>
  </si>
  <si>
    <t>完成主体工程改造并进入装饰装修施工</t>
  </si>
  <si>
    <t>平昌县民兴小学附属幼儿园</t>
  </si>
  <si>
    <t>建设园舍800平方米</t>
  </si>
  <si>
    <t>民兴小学</t>
  </si>
  <si>
    <t>袁红兵</t>
  </si>
  <si>
    <t>完成施工单位招标及合同签订，进行基础施工</t>
  </si>
  <si>
    <t>平昌县风凉小学附属幼儿园</t>
  </si>
  <si>
    <t>风凉小学</t>
  </si>
  <si>
    <t>赵必亮</t>
  </si>
  <si>
    <t>完成主体施工60%</t>
  </si>
  <si>
    <t>平昌县坦溪镇小学附属幼儿园</t>
  </si>
  <si>
    <t>新建园舍1420平方米，土石方开挖，购置教玩具等。</t>
  </si>
  <si>
    <t>坦溪小学</t>
  </si>
  <si>
    <t>苟悫</t>
  </si>
  <si>
    <t>完成项目外墙瓷砖粘贴</t>
  </si>
  <si>
    <t>完成项目内装修50%</t>
  </si>
  <si>
    <t>防肺炎疫情的器材购置困难</t>
  </si>
  <si>
    <t>平昌县青田伯温小学</t>
  </si>
  <si>
    <t>占地100亩，纳容学生2500人，建教辅用房16700平方米、学生宿舍8000平方米、食堂3000平方米及附属工程，设备设施购置</t>
  </si>
  <si>
    <t>市重点、五个一批（开工）、薄弱提升规划</t>
  </si>
  <si>
    <t>平昌县泥龙镇初级中学</t>
  </si>
  <si>
    <t>建设校舍300平方米</t>
  </si>
  <si>
    <t>泥龙镇初级中学</t>
  </si>
  <si>
    <t>刘明杰</t>
  </si>
  <si>
    <t>完成项目施工单位招标</t>
  </si>
  <si>
    <t>完成主体工程改造50%</t>
  </si>
  <si>
    <t>完成主体工程改造</t>
  </si>
  <si>
    <t>平昌县千秋小学</t>
  </si>
  <si>
    <t>建设教学楼1000平方米</t>
  </si>
  <si>
    <t>千秋小学</t>
  </si>
  <si>
    <t>向亮</t>
  </si>
  <si>
    <t>完成项目立项</t>
  </si>
  <si>
    <t>完成初设方案审查、用地规划办理、施工图纸设计等前期手续</t>
  </si>
  <si>
    <t>完成施工图审查、预算、财评及项目招标等工作</t>
  </si>
  <si>
    <t>平昌县灵山小学</t>
  </si>
  <si>
    <t>建设学生宿舍1200平方米</t>
  </si>
  <si>
    <t>灵山小学</t>
  </si>
  <si>
    <t>杨旭东</t>
  </si>
  <si>
    <t>平昌县灵山镇民意村小</t>
  </si>
  <si>
    <t>建设厕所40平方米、操场1200平方米</t>
  </si>
  <si>
    <t>完成图纸设计及施工单位招标，开工建设</t>
  </si>
  <si>
    <t>完成主体施工进行装饰装修</t>
  </si>
  <si>
    <t>四川省平昌中学</t>
  </si>
  <si>
    <t>改造逸夫楼2540平方米</t>
  </si>
  <si>
    <t>平昌中学</t>
  </si>
  <si>
    <t>袁发扬</t>
  </si>
  <si>
    <t>完成初设方案审查、施工图纸设计等前期手续</t>
  </si>
  <si>
    <t>完成项目主体工程改造</t>
  </si>
  <si>
    <t>平昌县职业中学</t>
  </si>
  <si>
    <t>购置校舍1800平方米，维修教学用房3100平方米，购置设备设施等</t>
  </si>
  <si>
    <t>中职标准化</t>
  </si>
  <si>
    <t>欧朝荣</t>
  </si>
  <si>
    <t>完成校舍购置及维修</t>
  </si>
  <si>
    <t>完成设备设施政府采购招标</t>
  </si>
  <si>
    <t>完成设备设施采购</t>
  </si>
  <si>
    <t>完成设备设施安装</t>
  </si>
  <si>
    <t>平昌县笔山小学</t>
  </si>
  <si>
    <t>建设周转宿舍36套</t>
  </si>
  <si>
    <t>笔山小学</t>
  </si>
  <si>
    <t>冯渊</t>
  </si>
  <si>
    <t>完成主体工程施工40%</t>
  </si>
  <si>
    <t>完成主体工程施工</t>
  </si>
  <si>
    <t>完成装饰装修40%</t>
  </si>
  <si>
    <t>平昌县青凤小学</t>
  </si>
  <si>
    <t>青凤小学</t>
  </si>
  <si>
    <t>李光辉</t>
  </si>
  <si>
    <t>完成土地手续办理</t>
  </si>
  <si>
    <t>完成施工图纸设计、审图及财评</t>
  </si>
  <si>
    <t>完成施工单位招标、签订合同并开工建设</t>
  </si>
  <si>
    <t>完成主体工程30%</t>
  </si>
  <si>
    <t>平昌县岳家小学</t>
  </si>
  <si>
    <t>岳家小学</t>
  </si>
  <si>
    <t>阳义祥</t>
  </si>
  <si>
    <t>完成主体施工40%</t>
  </si>
  <si>
    <t>加强与相关部门沟通协调，迅速办结相关手续</t>
  </si>
  <si>
    <t>巴中市平昌县安家坝足球场建设项目</t>
  </si>
  <si>
    <t>新建11人制足球场8000平方米</t>
  </si>
  <si>
    <t>完成场地开挖</t>
  </si>
  <si>
    <t>进行运动场排水沟渠施工</t>
  </si>
  <si>
    <t>进行基础垫层施工</t>
  </si>
  <si>
    <t>完成混凝土硬化</t>
  </si>
  <si>
    <t>巴中市平昌县坦溪小学教师周转房建设项目</t>
  </si>
  <si>
    <t>建设周转宿舍1225平方米</t>
  </si>
  <si>
    <t>巴中市平昌县岩口小学教师周转房建设项目</t>
  </si>
  <si>
    <t>建设周转宿舍875平方米</t>
  </si>
  <si>
    <t>岩口小学</t>
  </si>
  <si>
    <t>李成相</t>
  </si>
  <si>
    <t>巴中市平昌县五木小学教学辅助用房建设项目</t>
  </si>
  <si>
    <t>建设校舍面积1500平方米</t>
  </si>
  <si>
    <t>五木小学</t>
  </si>
  <si>
    <t>李刊之</t>
  </si>
  <si>
    <t>完成桩基础开挖80%</t>
  </si>
  <si>
    <t>完成主体施工30%</t>
  </si>
  <si>
    <t>完成主体施工80%</t>
  </si>
  <si>
    <t>巴中市平昌县坦溪小学教学及辅助用房建设项目</t>
  </si>
  <si>
    <t>建设校舍面积2000平方米</t>
  </si>
  <si>
    <t>巴中市平昌县泥龙小学学生宿舍建设项目</t>
  </si>
  <si>
    <t>建设校舍面积900平方米</t>
  </si>
  <si>
    <t>泥龙小学</t>
  </si>
  <si>
    <t>刘文江</t>
  </si>
  <si>
    <t>市本级（经开区）</t>
  </si>
  <si>
    <t>市本级</t>
  </si>
  <si>
    <t>巴中市第三中学学生生活用房</t>
  </si>
  <si>
    <t>总建筑面积17241.24平方米，其中宿舍11117.23平方米、食堂4622.92平方米，辅助用房1501.09平方米及配套设施设备。</t>
  </si>
  <si>
    <t>革命老区振兴规划</t>
  </si>
  <si>
    <t>市代建局</t>
  </si>
  <si>
    <t>余光学</t>
  </si>
  <si>
    <t>李源18908293693</t>
  </si>
  <si>
    <t>完成项目可行性报告（调整）编制及审批</t>
  </si>
  <si>
    <t>完成项目融资，成立项目公司，完成项目建设招标及建设相关手续办理等相关工作</t>
  </si>
  <si>
    <t>开工建设</t>
  </si>
  <si>
    <t>PPP项目程序复杂，加之受疫情影响，后期社会资本方招标难以预测</t>
  </si>
  <si>
    <t>巴中市第五中学校校园建设三期</t>
  </si>
  <si>
    <t>综合教学楼、学生宿舍楼、食堂第三层及屋顶架构、地下建筑，总建筑面积32099.35平方米及配套设施设备。</t>
  </si>
  <si>
    <t>四川省巴中中学</t>
  </si>
  <si>
    <t>彭中华</t>
  </si>
  <si>
    <t>何天贵
13981661615</t>
  </si>
  <si>
    <t>完成工程评审</t>
  </si>
  <si>
    <t>竣工验收</t>
  </si>
  <si>
    <t>受疫情影响，工期存在不确定性</t>
  </si>
  <si>
    <t>巴中市第三中学校舍改造</t>
  </si>
  <si>
    <t>改造校舍1420平方米及设备购置。</t>
  </si>
  <si>
    <t>巴中市第三中学</t>
  </si>
  <si>
    <t>熊维壮</t>
  </si>
  <si>
    <t>吕东13795936680</t>
  </si>
  <si>
    <t>完成设计、施工图审查和工程预算</t>
  </si>
  <si>
    <t>完成项目投资财政评审、工程施工招标和设备采购</t>
  </si>
  <si>
    <t>全面完成项目施工、设备安装等工作</t>
  </si>
  <si>
    <t>完成竣工验收、结算审计等工作</t>
  </si>
  <si>
    <t>巴中市高级中学女生公寓</t>
  </si>
  <si>
    <t>新建女生公寓5000平方米。</t>
  </si>
  <si>
    <t>巴中市高级中学</t>
  </si>
  <si>
    <t>刘永跃</t>
  </si>
  <si>
    <t>蒲自雨13608240933</t>
  </si>
  <si>
    <t>完成图审及财评</t>
  </si>
  <si>
    <t>完成施工招标及施工队进场</t>
  </si>
  <si>
    <t>完成总工程量的50%</t>
  </si>
  <si>
    <t>加强协调、尽快财评、早日招标</t>
  </si>
  <si>
    <t>巴中市实验小学</t>
  </si>
  <si>
    <t>多功能室300平方米、堡坎400立方米</t>
  </si>
  <si>
    <t>张晶秋</t>
  </si>
  <si>
    <t>前期准备工作</t>
  </si>
  <si>
    <t>巴中市中坝小学</t>
  </si>
  <si>
    <t>运动场舞台建设200平方米，功能室改造700平方米</t>
  </si>
  <si>
    <t>周仲晟</t>
  </si>
  <si>
    <t>肖开凡    
18780760762</t>
  </si>
  <si>
    <t>设计、预算</t>
  </si>
  <si>
    <t>财评、招标</t>
  </si>
  <si>
    <t>施工（完工）</t>
  </si>
  <si>
    <t>1、成立专班，落实了专人负责；2、倒排工期，按时间节点推进</t>
  </si>
  <si>
    <t>巴中市巴州区兴文初级中学校</t>
  </si>
  <si>
    <t>多功能教室450平方米</t>
  </si>
  <si>
    <t>望王山运动公园二期项目</t>
  </si>
  <si>
    <t>建设健身绿道约4446米（其中含改建道路长约2065米），修建停车场，并建设相关配套设施。</t>
  </si>
  <si>
    <t>巴中市城市建设投资有限公司、巴中市交通投资集团有限公司</t>
  </si>
  <si>
    <t>王品先、张健</t>
  </si>
  <si>
    <t>伏攀18190106766、白洪荣19983620772</t>
  </si>
  <si>
    <t>经开区</t>
  </si>
  <si>
    <t>巴中市体育中心</t>
  </si>
  <si>
    <t>建设占地面积170亩，总建筑面积6.2万平方米，集合内外体育场、会议室、地下停车场一体的体育中心</t>
  </si>
  <si>
    <t>市重点、70个挂牌、五个一批（竣工）</t>
  </si>
  <si>
    <t>四川秦巴新城投资集团有限公司</t>
  </si>
  <si>
    <t>王  弘</t>
  </si>
  <si>
    <t>工人大多数是重庆人</t>
  </si>
  <si>
    <t>曾庆超</t>
  </si>
  <si>
    <t>招投标确定施工单位</t>
  </si>
  <si>
    <t>进行勘察设计、开工建设</t>
  </si>
  <si>
    <t>进入主体施工</t>
  </si>
  <si>
    <t>因新冠肺炎疫情影响，开标延期</t>
  </si>
  <si>
    <t>EPC项目</t>
  </si>
  <si>
    <t>完成框架墙填充，进入装修</t>
  </si>
  <si>
    <t>进入装修</t>
  </si>
  <si>
    <t>完成装修</t>
  </si>
  <si>
    <t>投入使用</t>
  </si>
  <si>
    <t>冯光明</t>
  </si>
  <si>
    <t>完成前期手续</t>
  </si>
  <si>
    <t>高  军</t>
  </si>
  <si>
    <t>贾健维</t>
  </si>
  <si>
    <t>杨  俊</t>
  </si>
  <si>
    <t>完成招标</t>
  </si>
  <si>
    <t>向  欢</t>
  </si>
  <si>
    <t>高  进</t>
  </si>
  <si>
    <t>赵友梁</t>
  </si>
  <si>
    <t>李怀昌</t>
  </si>
  <si>
    <t>进行平场土石方、边坡治理；完成教学楼1#、2#、3#、4#和实验楼1#、2#、3#基础工程，进入主体施工。</t>
  </si>
  <si>
    <t>完成平场土方90%，边坡完成75%；完成教学楼1#、2#、3#、4#和实验楼1#、2#、3#主体封顶施工。</t>
  </si>
  <si>
    <t>完成平场土方和边坡治理；进行教学楼1#、2#、3#、4#和实验楼1#、2#、3#框架墙体填充；完成宿舍1#、2#和食堂1基础施工，进行主体施工。</t>
  </si>
  <si>
    <t>进入教学楼主体施工</t>
  </si>
  <si>
    <t>完成教学楼主体封顶</t>
  </si>
  <si>
    <t>进行教学楼装修</t>
  </si>
  <si>
    <t>米  炜</t>
  </si>
  <si>
    <t>四川省通江县实验中学</t>
  </si>
  <si>
    <t>王兴周</t>
  </si>
  <si>
    <t>景  健</t>
  </si>
  <si>
    <t>杜佛生</t>
  </si>
  <si>
    <t>王平生</t>
  </si>
  <si>
    <t>正在装饰装修</t>
  </si>
  <si>
    <t>周龙先</t>
  </si>
  <si>
    <t>通江县沙溪初级中学</t>
  </si>
  <si>
    <t>苟俊彦</t>
  </si>
  <si>
    <t>通江县三溪镇中心小学</t>
  </si>
  <si>
    <t>朱万春</t>
  </si>
  <si>
    <t>办理、完成采购手续</t>
  </si>
  <si>
    <t>办理设计、预算等前期手续，招投标</t>
  </si>
  <si>
    <t>青山小学</t>
  </si>
  <si>
    <t>苟小平</t>
  </si>
  <si>
    <t>建筑材料购买困难，工人出入受隔离影响</t>
  </si>
  <si>
    <t>项目复工</t>
  </si>
  <si>
    <t>完成总工程量的75%</t>
  </si>
  <si>
    <t>建筑材料购买困难，，工人出入受隔离影响</t>
  </si>
  <si>
    <t>曾口小学</t>
  </si>
  <si>
    <t>杨希国</t>
  </si>
  <si>
    <t>基础旋挖桩施工</t>
  </si>
  <si>
    <t>小学部教学楼、学生宿舍、食堂主体工程施工</t>
  </si>
  <si>
    <t>小学部教学楼、学生宿舍、食堂主体完工，进入装修施工阶段</t>
  </si>
  <si>
    <t>等待总部确定旋挖桩和总包施工企业，办理施工许可证，砂石材料采购有一定困难。</t>
  </si>
  <si>
    <t>寺岭小学</t>
  </si>
  <si>
    <t>梁永小学</t>
  </si>
  <si>
    <t>雒洪斌</t>
  </si>
  <si>
    <t>完善项目前期手续</t>
  </si>
  <si>
    <t>完成基础工程施工，开始主体工程施工</t>
  </si>
  <si>
    <t>主体工程完工</t>
  </si>
  <si>
    <t>加快完成项目前期手续的办理</t>
  </si>
  <si>
    <t>区教科体局</t>
  </si>
  <si>
    <t>完成总工程量的40%</t>
  </si>
  <si>
    <t>完成总工程量的80%</t>
  </si>
  <si>
    <t>主体施工</t>
    <phoneticPr fontId="37" type="noConversion"/>
  </si>
  <si>
    <t>完成总工程量的80%</t>
    <phoneticPr fontId="37" type="noConversion"/>
  </si>
  <si>
    <t>完成总工程量的50%</t>
    <phoneticPr fontId="37" type="noConversion"/>
  </si>
  <si>
    <t>完成总工程量的95%</t>
    <phoneticPr fontId="37" type="noConversion"/>
  </si>
  <si>
    <t>新建、改扩建或购置公办幼儿园7所</t>
    <phoneticPr fontId="37" type="noConversion"/>
  </si>
  <si>
    <t>县重点、五个一批（竣工）</t>
    <phoneticPr fontId="37" type="noConversion"/>
  </si>
  <si>
    <t>市民生实事、省三期公办幼儿园建设</t>
    <phoneticPr fontId="37" type="noConversion"/>
  </si>
  <si>
    <t>因恩阳城区校点规划布局调整，原恩阳区第二初级中学已撤并，教学楼建设项目无法启动。</t>
    <phoneticPr fontId="37" type="noConversion"/>
  </si>
  <si>
    <t>2020年目标计划</t>
    <phoneticPr fontId="37" type="noConversion"/>
  </si>
  <si>
    <t>完成校舍改造和完善附属设施建设；购置教学设施设备等</t>
  </si>
  <si>
    <t>巴州区第七小学校</t>
    <phoneticPr fontId="37" type="noConversion"/>
  </si>
  <si>
    <t>完成改造方案评审</t>
    <phoneticPr fontId="37" type="noConversion"/>
  </si>
  <si>
    <t>开工建设</t>
    <phoneticPr fontId="37" type="noConversion"/>
  </si>
  <si>
    <t>市委党校未移交，推进计划难邓预计，2020年目标任务难以实现</t>
    <phoneticPr fontId="37" type="noConversion"/>
  </si>
  <si>
    <t>完成登山栈道、停车场设计预算、健身步道财政评审和招标</t>
  </si>
  <si>
    <t>健身步道开工建设，完成停车场招标</t>
  </si>
  <si>
    <t>健身步道和登山栈道主休施工、临时停车场完工</t>
  </si>
  <si>
    <t>主体完工</t>
  </si>
  <si>
    <t>改扩建兴文校区艺术楼1000平方米</t>
    <phoneticPr fontId="37" type="noConversion"/>
  </si>
  <si>
    <t>——</t>
    <phoneticPr fontId="37" type="noConversion"/>
  </si>
  <si>
    <t>义教</t>
    <phoneticPr fontId="37" type="noConversion"/>
  </si>
  <si>
    <t>义教</t>
    <phoneticPr fontId="37" type="noConversion"/>
  </si>
  <si>
    <t>学前义教</t>
    <phoneticPr fontId="37" type="noConversion"/>
  </si>
  <si>
    <t>完成施工图设计预算</t>
    <phoneticPr fontId="37" type="noConversion"/>
  </si>
  <si>
    <t>完成财评、招投标，开工建设</t>
    <phoneticPr fontId="37" type="noConversion"/>
  </si>
  <si>
    <t>完成财评，施工招标并开工建设</t>
    <phoneticPr fontId="37" type="noConversion"/>
  </si>
  <si>
    <t>附属工程施工</t>
    <phoneticPr fontId="37" type="noConversion"/>
  </si>
  <si>
    <t>体育</t>
    <phoneticPr fontId="37" type="noConversion"/>
  </si>
  <si>
    <t>2019年项目</t>
    <phoneticPr fontId="37" type="noConversion"/>
  </si>
  <si>
    <t>2019年项目</t>
    <phoneticPr fontId="37" type="noConversion"/>
  </si>
  <si>
    <t>2019年项目，拟纳入恩阳二中新校区建设项目，启动前期工作</t>
    <phoneticPr fontId="37" type="noConversion"/>
  </si>
  <si>
    <t>2019年项目，改项目已含在曾家坝公共体育设施项目内</t>
    <phoneticPr fontId="37" type="noConversion"/>
  </si>
  <si>
    <t>周转房</t>
    <phoneticPr fontId="37" type="noConversion"/>
  </si>
  <si>
    <t>巴中市2020年教育体育项目推进计划表</t>
    <phoneticPr fontId="37" type="noConversion"/>
  </si>
  <si>
    <t>市教育和体育局挂联领导</t>
    <phoneticPr fontId="37" type="noConversion"/>
  </si>
  <si>
    <t>任志慧</t>
    <phoneticPr fontId="37" type="noConversion"/>
  </si>
  <si>
    <t>沈鹏</t>
    <phoneticPr fontId="37" type="noConversion"/>
  </si>
  <si>
    <t>沈鹏</t>
    <phoneticPr fontId="37" type="noConversion"/>
  </si>
  <si>
    <t>苟平元</t>
    <phoneticPr fontId="37" type="noConversion"/>
  </si>
  <si>
    <t>陈梦溪</t>
    <phoneticPr fontId="37" type="noConversion"/>
  </si>
  <si>
    <t>崔洪文</t>
    <phoneticPr fontId="37" type="noConversion"/>
  </si>
  <si>
    <t>完成项目两评价一方案的修订与上报备案；完成项目社会资本方采购招标前期工作，全面完成项目设计相关工作（包括施工图审查）；完成项目社会资本方采购招标工作，完成项目建设预算、财评等工作</t>
    <phoneticPr fontId="37" type="noConversion"/>
  </si>
  <si>
    <t>完成项目两评价一方案的修订与上报备案；完成项目社会资本方采购招标前期工作，全面完成项目设计相关工作（包括施工图审查）；完成项目社会资本方采购招标工作，完成项目建设预算、财评等工作</t>
    <phoneticPr fontId="37" type="noConversion"/>
  </si>
  <si>
    <t>回风北路幼儿园</t>
    <phoneticPr fontId="37" type="noConversion"/>
  </si>
  <si>
    <t>开展前期工作</t>
    <phoneticPr fontId="37" type="noConversion"/>
  </si>
  <si>
    <t>恩阳区茶坝小学附设幼儿园</t>
    <phoneticPr fontId="37" type="noConversion"/>
  </si>
  <si>
    <t>任志慧</t>
    <phoneticPr fontId="37" type="noConversion"/>
  </si>
  <si>
    <t>通江县涪阳小学及幼儿园</t>
    <phoneticPr fontId="37" type="noConversion"/>
  </si>
  <si>
    <t>陈梦溪</t>
    <phoneticPr fontId="37" type="noConversion"/>
  </si>
  <si>
    <t>陈梦溪</t>
    <phoneticPr fontId="37" type="noConversion"/>
  </si>
  <si>
    <t>南江县大河镇中心幼儿园</t>
    <phoneticPr fontId="37" type="noConversion"/>
  </si>
  <si>
    <t>沈鹏</t>
    <phoneticPr fontId="37" type="noConversion"/>
  </si>
  <si>
    <t>——</t>
    <phoneticPr fontId="37" type="noConversion"/>
  </si>
  <si>
    <t>沈鹏</t>
    <phoneticPr fontId="37" type="noConversion"/>
  </si>
  <si>
    <t>平昌县驷马镇第二幼儿园建设项目</t>
    <phoneticPr fontId="37" type="noConversion"/>
  </si>
  <si>
    <t>苟平元</t>
    <phoneticPr fontId="37" type="noConversion"/>
  </si>
  <si>
    <t>苟平元</t>
    <phoneticPr fontId="37" type="noConversion"/>
  </si>
  <si>
    <t>完成总工程的70%</t>
    <phoneticPr fontId="37" type="noConversion"/>
  </si>
  <si>
    <t>完成总工程的80%</t>
    <phoneticPr fontId="37" type="noConversion"/>
  </si>
  <si>
    <t>完成总工程的90%</t>
    <phoneticPr fontId="37" type="noConversion"/>
  </si>
  <si>
    <t>陈梦溪</t>
    <phoneticPr fontId="37" type="noConversion"/>
  </si>
  <si>
    <t>备注</t>
    <phoneticPr fontId="37" type="noConversion"/>
  </si>
  <si>
    <t>重点关注</t>
    <phoneticPr fontId="37" type="noConversion"/>
  </si>
  <si>
    <t>重点关注</t>
    <phoneticPr fontId="37" type="noConversion"/>
  </si>
  <si>
    <t>县重点、省三期公办幼儿园建设</t>
    <phoneticPr fontId="37" type="noConversion"/>
  </si>
  <si>
    <t>市重点、五个一批（竣工），薄弱提升规划</t>
    <phoneticPr fontId="37" type="noConversion"/>
  </si>
  <si>
    <t>市重点、五个一批（竣工）、薄弱提升规划</t>
    <phoneticPr fontId="37" type="noConversion"/>
  </si>
  <si>
    <t>义教</t>
    <phoneticPr fontId="37" type="noConversion"/>
  </si>
  <si>
    <t>义务教育标准化建设</t>
    <phoneticPr fontId="37" type="noConversion"/>
  </si>
  <si>
    <t>五个一批（竣工）</t>
    <phoneticPr fontId="37" type="noConversion"/>
  </si>
  <si>
    <t>三溪小学等</t>
    <phoneticPr fontId="37" type="noConversion"/>
  </si>
  <si>
    <t>体育</t>
    <phoneticPr fontId="37" type="noConversion"/>
  </si>
  <si>
    <t>巴州区乡村小规模学校（含村小）达标</t>
  </si>
  <si>
    <t>巴州区乡镇寄宿制学校达标</t>
  </si>
  <si>
    <t>五个一批（加快建设）</t>
    <phoneticPr fontId="37" type="noConversion"/>
  </si>
  <si>
    <r>
      <t>按基本办学条件要求，建设完善</t>
    </r>
    <r>
      <rPr>
        <sz val="12"/>
        <color indexed="8"/>
        <rFont val="Times New Roman"/>
        <family val="1"/>
      </rPr>
      <t>100</t>
    </r>
    <r>
      <rPr>
        <sz val="12"/>
        <color indexed="8"/>
        <rFont val="方正仿宋_GB2312"/>
        <charset val="134"/>
      </rPr>
      <t>所乡村小规模学校，新建、改扩建校舍</t>
    </r>
    <r>
      <rPr>
        <sz val="12"/>
        <color indexed="8"/>
        <rFont val="Times New Roman"/>
        <family val="1"/>
      </rPr>
      <t>10000</t>
    </r>
    <r>
      <rPr>
        <sz val="12"/>
        <color indexed="8"/>
        <rFont val="方正仿宋_GB2312"/>
        <charset val="134"/>
      </rPr>
      <t>平方米，新建、改扩建运动场</t>
    </r>
    <r>
      <rPr>
        <sz val="12"/>
        <color indexed="8"/>
        <rFont val="Times New Roman"/>
        <family val="1"/>
      </rPr>
      <t>20000</t>
    </r>
    <r>
      <rPr>
        <sz val="12"/>
        <color indexed="8"/>
        <rFont val="方正仿宋_GB2312"/>
        <charset val="134"/>
      </rPr>
      <t>平方米，附属设施建设及设施设备购置</t>
    </r>
  </si>
  <si>
    <r>
      <t>建设完善全区乡镇寄宿制学校</t>
    </r>
    <r>
      <rPr>
        <sz val="12"/>
        <color indexed="8"/>
        <rFont val="Times New Roman"/>
        <family val="1"/>
      </rPr>
      <t>50</t>
    </r>
    <r>
      <rPr>
        <sz val="12"/>
        <color indexed="8"/>
        <rFont val="方正仿宋_GB2312"/>
        <charset val="134"/>
      </rPr>
      <t>所，新建、改扩建校舍</t>
    </r>
    <r>
      <rPr>
        <sz val="12"/>
        <color indexed="8"/>
        <rFont val="Times New Roman"/>
        <family val="1"/>
      </rPr>
      <t>6</t>
    </r>
    <r>
      <rPr>
        <sz val="12"/>
        <color indexed="8"/>
        <rFont val="方正仿宋_GB2312"/>
        <charset val="134"/>
      </rPr>
      <t>万平方米，附属设施建设及购置设施设备</t>
    </r>
  </si>
  <si>
    <t>平昌县教师周转宿舍</t>
    <phoneticPr fontId="37" type="noConversion"/>
  </si>
  <si>
    <t>新建（改扩建）星光实验学校、青凤小学、六门小学、涵水小学、岳家小学教师周转宿舍5215平方米，共149套</t>
    <phoneticPr fontId="37" type="noConversion"/>
  </si>
  <si>
    <t>五个一批（开工一批）</t>
    <phoneticPr fontId="37" type="noConversion"/>
  </si>
  <si>
    <t>星光实验学校、六门小学、涵水小学完工，青凤小学、岳家小学完成主体</t>
    <phoneticPr fontId="37" type="noConversion"/>
  </si>
  <si>
    <t>相关学校</t>
    <phoneticPr fontId="37" type="noConversion"/>
  </si>
  <si>
    <t>经开区</t>
    <phoneticPr fontId="37" type="noConversion"/>
  </si>
  <si>
    <t>项目用地面积47亩，规划总建筑面积18990㎡，建设内容主要为小学及相应的配套基础设施工程建设，共新建6栋建筑，包含1#教学楼、2#行政办公室、3#教室宿舍、4#食堂及室内体育馆、5#幼儿园、6#门卫室等附属工程。</t>
    <phoneticPr fontId="37" type="noConversion"/>
  </si>
  <si>
    <t>省三期公办幼儿园建设、五个一批（开工）</t>
    <phoneticPr fontId="37" type="noConversion"/>
  </si>
  <si>
    <t>平昌县教育信息化提升工程</t>
    <phoneticPr fontId="37" type="noConversion"/>
  </si>
  <si>
    <r>
      <t>对全县5</t>
    </r>
    <r>
      <rPr>
        <sz val="11"/>
        <rFont val="宋体"/>
        <family val="3"/>
        <charset val="134"/>
        <scheme val="minor"/>
      </rPr>
      <t>7所学校进行传递课堂、同步课堂建设及信息化补短板</t>
    </r>
    <phoneticPr fontId="37" type="noConversion"/>
  </si>
  <si>
    <t>五个一批（开工一批）</t>
    <phoneticPr fontId="37" type="noConversion"/>
  </si>
  <si>
    <t>五个一批（竣工一批）</t>
    <phoneticPr fontId="37" type="noConversion"/>
  </si>
  <si>
    <t>完工</t>
    <phoneticPr fontId="37" type="noConversion"/>
  </si>
  <si>
    <t>朱万春等</t>
    <phoneticPr fontId="37" type="noConversion"/>
  </si>
  <si>
    <r>
      <t>完成</t>
    </r>
    <r>
      <rPr>
        <sz val="12"/>
        <color indexed="8"/>
        <rFont val="Times New Roman"/>
        <family val="1"/>
      </rPr>
      <t>10</t>
    </r>
    <r>
      <rPr>
        <sz val="12"/>
        <color indexed="8"/>
        <rFont val="方正仿宋_GB2312"/>
        <charset val="134"/>
      </rPr>
      <t>所乡村小规模学校建设。</t>
    </r>
    <phoneticPr fontId="37" type="noConversion"/>
  </si>
  <si>
    <r>
      <t>完成</t>
    </r>
    <r>
      <rPr>
        <sz val="12"/>
        <color theme="1"/>
        <rFont val="Times New Roman"/>
        <family val="1"/>
      </rPr>
      <t>20</t>
    </r>
    <r>
      <rPr>
        <sz val="12"/>
        <color theme="1"/>
        <rFont val="方正仿宋_GB2312"/>
        <charset val="134"/>
      </rPr>
      <t>所乡镇寄宿制学校建设</t>
    </r>
    <r>
      <rPr>
        <sz val="12"/>
        <color indexed="8"/>
        <rFont val="方正仿宋_GB2312"/>
        <charset val="134"/>
      </rPr>
      <t>。</t>
    </r>
    <phoneticPr fontId="37" type="noConversion"/>
  </si>
  <si>
    <t>10所乡村小规模学校建设基础施工</t>
    <phoneticPr fontId="37" type="noConversion"/>
  </si>
  <si>
    <t>10所乡村小规模学校建设主体施工</t>
    <phoneticPr fontId="37" type="noConversion"/>
  </si>
  <si>
    <t>10所乡村小规模学校建设装饰施工</t>
    <phoneticPr fontId="37" type="noConversion"/>
  </si>
  <si>
    <t>20所乡镇寄宿制学校建设基础施工</t>
    <phoneticPr fontId="37" type="noConversion"/>
  </si>
  <si>
    <t>20所乡镇寄宿制学校建设主体施工</t>
    <phoneticPr fontId="37" type="noConversion"/>
  </si>
  <si>
    <t>20所乡镇寄宿制学校建设装饰施工</t>
    <phoneticPr fontId="37" type="noConversion"/>
  </si>
  <si>
    <t>巴中经开区市政工程有限公司</t>
  </si>
  <si>
    <t>李髦</t>
    <phoneticPr fontId="37" type="noConversion"/>
  </si>
  <si>
    <t>完成前期工作，开工建设</t>
    <phoneticPr fontId="37" type="noConversion"/>
  </si>
  <si>
    <t>完成地质勘查、施工图设计</t>
    <phoneticPr fontId="37" type="noConversion"/>
  </si>
  <si>
    <t>完成征地拆迁、概算</t>
    <phoneticPr fontId="37" type="noConversion"/>
  </si>
  <si>
    <t>完成概算评审</t>
    <phoneticPr fontId="37" type="noConversion"/>
  </si>
  <si>
    <t>西溪沟实验小学（三完小）</t>
    <phoneticPr fontId="37" type="noConversion"/>
  </si>
  <si>
    <t>建设年限</t>
    <phoneticPr fontId="37" type="noConversion"/>
  </si>
  <si>
    <t>2020-2022</t>
  </si>
  <si>
    <t>2018-2020</t>
  </si>
  <si>
    <t>2019-2020</t>
  </si>
  <si>
    <t>2019-2021</t>
  </si>
  <si>
    <t>2016-2020</t>
  </si>
  <si>
    <t>2020-2021</t>
  </si>
  <si>
    <t>三溪小学、三合小学、长胜小学、洪口初级中学义务教育标准化建设，建筑面积14252平方米</t>
    <phoneticPr fontId="37" type="noConversion"/>
  </si>
  <si>
    <t>三合小学、洪口初级中学项目完工</t>
    <phoneticPr fontId="37" type="noConversion"/>
  </si>
  <si>
    <t>长胜小学完工</t>
    <phoneticPr fontId="37" type="noConversion"/>
  </si>
  <si>
    <t>三溪小学主体完工</t>
    <phoneticPr fontId="37" type="noConversion"/>
  </si>
  <si>
    <t>三溪小学完工</t>
    <phoneticPr fontId="37" type="noConversion"/>
  </si>
  <si>
    <t>平昌县教科体局</t>
    <phoneticPr fontId="37" type="noConversion"/>
  </si>
  <si>
    <t>赵开平</t>
    <phoneticPr fontId="37" type="noConversion"/>
  </si>
  <si>
    <t>初步方案编制</t>
    <phoneticPr fontId="37" type="noConversion"/>
  </si>
  <si>
    <t>概算评审</t>
    <phoneticPr fontId="37" type="noConversion"/>
  </si>
  <si>
    <t>完成招标</t>
    <phoneticPr fontId="37" type="noConversion"/>
  </si>
  <si>
    <t>2019-2025</t>
  </si>
  <si>
    <t>2019-2020</t>
    <phoneticPr fontId="37" type="noConversion"/>
  </si>
  <si>
    <t>2020-2021</t>
    <phoneticPr fontId="37" type="noConversion"/>
  </si>
  <si>
    <t>2019-2021</t>
    <phoneticPr fontId="37" type="noConversion"/>
  </si>
  <si>
    <t>2018-2020</t>
    <phoneticPr fontId="37" type="noConversion"/>
  </si>
  <si>
    <r>
      <t>2</t>
    </r>
    <r>
      <rPr>
        <sz val="11"/>
        <rFont val="宋体"/>
        <family val="3"/>
        <charset val="134"/>
        <scheme val="minor"/>
      </rPr>
      <t>020-2021</t>
    </r>
    <phoneticPr fontId="37" type="noConversion"/>
  </si>
  <si>
    <r>
      <t>2</t>
    </r>
    <r>
      <rPr>
        <sz val="11"/>
        <rFont val="宋体"/>
        <family val="3"/>
        <charset val="134"/>
        <scheme val="minor"/>
      </rPr>
      <t>019-2020</t>
    </r>
    <phoneticPr fontId="37" type="noConversion"/>
  </si>
  <si>
    <r>
      <t>2</t>
    </r>
    <r>
      <rPr>
        <sz val="11"/>
        <rFont val="宋体"/>
        <family val="3"/>
        <charset val="134"/>
        <scheme val="minor"/>
      </rPr>
      <t>019-2021</t>
    </r>
    <phoneticPr fontId="37" type="noConversion"/>
  </si>
  <si>
    <t>2020-2022</t>
    <phoneticPr fontId="37" type="noConversion"/>
  </si>
  <si>
    <t>四川省巴中中学艺术类改造</t>
    <phoneticPr fontId="37" type="noConversion"/>
  </si>
</sst>
</file>

<file path=xl/styles.xml><?xml version="1.0" encoding="utf-8"?>
<styleSheet xmlns="http://schemas.openxmlformats.org/spreadsheetml/2006/main">
  <numFmts count="3">
    <numFmt numFmtId="176" formatCode="0_ "/>
    <numFmt numFmtId="177" formatCode="0_);[Red]\(0\)"/>
    <numFmt numFmtId="178" formatCode="0.0%"/>
  </numFmts>
  <fonts count="44">
    <font>
      <sz val="12"/>
      <name val="宋体"/>
      <charset val="134"/>
    </font>
    <font>
      <sz val="11"/>
      <name val="宋体"/>
      <family val="3"/>
      <charset val="134"/>
    </font>
    <font>
      <sz val="28"/>
      <name val="方正小标宋_GBK"/>
      <family val="4"/>
      <charset val="134"/>
    </font>
    <font>
      <sz val="12"/>
      <name val="方正小标宋_GBK"/>
      <family val="4"/>
      <charset val="134"/>
    </font>
    <font>
      <sz val="14"/>
      <name val="方正小标宋_GBK"/>
      <family val="4"/>
      <charset val="134"/>
    </font>
    <font>
      <sz val="11"/>
      <name val="方正仿宋_GBK"/>
      <family val="4"/>
      <charset val="134"/>
    </font>
    <font>
      <b/>
      <sz val="11"/>
      <name val="宋体"/>
      <family val="3"/>
      <charset val="134"/>
    </font>
    <font>
      <sz val="11"/>
      <name val="宋体"/>
      <family val="3"/>
      <charset val="134"/>
      <scheme val="minor"/>
    </font>
    <font>
      <sz val="11"/>
      <color indexed="8"/>
      <name val="宋体"/>
      <family val="3"/>
      <charset val="134"/>
      <scheme val="minor"/>
    </font>
    <font>
      <b/>
      <sz val="10"/>
      <name val="宋体"/>
      <family val="3"/>
      <charset val="134"/>
    </font>
    <font>
      <sz val="11"/>
      <name val="宋体"/>
      <family val="3"/>
      <charset val="134"/>
      <scheme val="minor"/>
    </font>
    <font>
      <sz val="11"/>
      <color indexed="8"/>
      <name val="宋体"/>
      <family val="3"/>
      <charset val="134"/>
      <scheme val="minor"/>
    </font>
    <font>
      <sz val="11"/>
      <color theme="1"/>
      <name val="宋体"/>
      <family val="3"/>
      <charset val="134"/>
      <scheme val="minor"/>
    </font>
    <font>
      <sz val="11"/>
      <name val="宋体"/>
      <family val="3"/>
      <charset val="134"/>
    </font>
    <font>
      <sz val="12"/>
      <name val="Times New Roman"/>
      <family val="1"/>
    </font>
    <font>
      <sz val="10"/>
      <name val="宋体"/>
      <family val="3"/>
      <charset val="134"/>
    </font>
    <font>
      <b/>
      <sz val="28"/>
      <name val="华文中宋"/>
      <family val="3"/>
      <charset val="134"/>
    </font>
    <font>
      <sz val="14"/>
      <name val="华文中宋"/>
      <family val="3"/>
      <charset val="134"/>
    </font>
    <font>
      <sz val="10"/>
      <name val="华文中宋"/>
      <family val="3"/>
      <charset val="134"/>
    </font>
    <font>
      <b/>
      <sz val="20"/>
      <name val="宋体"/>
      <family val="3"/>
      <charset val="134"/>
    </font>
    <font>
      <sz val="20"/>
      <name val="宋体"/>
      <family val="3"/>
      <charset val="134"/>
    </font>
    <font>
      <sz val="14"/>
      <name val="宋体"/>
      <family val="3"/>
      <charset val="134"/>
    </font>
    <font>
      <sz val="12"/>
      <name val="方正黑体_GBK"/>
      <charset val="134"/>
    </font>
    <font>
      <b/>
      <sz val="12"/>
      <name val="方正仿宋_GBK"/>
      <family val="4"/>
      <charset val="134"/>
    </font>
    <font>
      <sz val="12"/>
      <name val="方正仿宋_GBK"/>
      <family val="4"/>
      <charset val="134"/>
    </font>
    <font>
      <b/>
      <sz val="28"/>
      <name val="方正小标宋_GBK"/>
      <family val="4"/>
      <charset val="134"/>
    </font>
    <font>
      <sz val="14"/>
      <name val="方正仿宋_GBK"/>
      <family val="4"/>
      <charset val="134"/>
    </font>
    <font>
      <sz val="20"/>
      <name val="方正黑体_GBK"/>
      <charset val="134"/>
    </font>
    <font>
      <b/>
      <sz val="20"/>
      <name val="方正仿宋_GBK"/>
      <family val="4"/>
      <charset val="134"/>
    </font>
    <font>
      <sz val="20"/>
      <name val="方正仿宋_GBK"/>
      <family val="4"/>
      <charset val="134"/>
    </font>
    <font>
      <sz val="11"/>
      <color indexed="8"/>
      <name val="宋体"/>
      <family val="3"/>
      <charset val="134"/>
    </font>
    <font>
      <sz val="11"/>
      <color theme="1"/>
      <name val="宋体"/>
      <family val="3"/>
      <charset val="134"/>
      <scheme val="minor"/>
    </font>
    <font>
      <sz val="10"/>
      <name val="Arial"/>
      <family val="2"/>
    </font>
    <font>
      <b/>
      <sz val="10"/>
      <name val="Arial"/>
      <family val="2"/>
    </font>
    <font>
      <sz val="12"/>
      <name val="Arial"/>
      <family val="2"/>
    </font>
    <font>
      <sz val="11"/>
      <color indexed="8"/>
      <name val="Tahoma"/>
      <family val="2"/>
    </font>
    <font>
      <sz val="12"/>
      <name val="宋体"/>
      <family val="3"/>
      <charset val="134"/>
    </font>
    <font>
      <sz val="9"/>
      <name val="宋体"/>
      <family val="3"/>
      <charset val="134"/>
    </font>
    <font>
      <sz val="20"/>
      <name val="方正小标宋简体"/>
      <family val="4"/>
      <charset val="134"/>
    </font>
    <font>
      <b/>
      <sz val="12"/>
      <name val="宋体"/>
      <family val="3"/>
      <charset val="134"/>
    </font>
    <font>
      <sz val="12"/>
      <color theme="1"/>
      <name val="方正仿宋_GB2312"/>
      <charset val="134"/>
    </font>
    <font>
      <sz val="12"/>
      <color indexed="8"/>
      <name val="Times New Roman"/>
      <family val="1"/>
    </font>
    <font>
      <sz val="12"/>
      <color indexed="8"/>
      <name val="方正仿宋_GB2312"/>
      <charset val="134"/>
    </font>
    <font>
      <sz val="12"/>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left style="thin">
        <color auto="1"/>
      </left>
      <right style="thin">
        <color auto="1"/>
      </right>
      <top style="thin">
        <color auto="1"/>
      </top>
      <bottom/>
      <diagonal/>
    </border>
  </borders>
  <cellStyleXfs count="1314">
    <xf numFmtId="0" fontId="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14" fillId="0" borderId="0"/>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0" fillId="0" borderId="0">
      <alignment vertical="center"/>
    </xf>
    <xf numFmtId="0" fontId="36" fillId="0" borderId="0"/>
    <xf numFmtId="0" fontId="36" fillId="0" borderId="0"/>
    <xf numFmtId="0" fontId="36" fillId="0" borderId="0"/>
    <xf numFmtId="0" fontId="36" fillId="0" borderId="0">
      <protection locked="0"/>
    </xf>
    <xf numFmtId="0" fontId="36" fillId="0" borderId="0"/>
    <xf numFmtId="0" fontId="30" fillId="0" borderId="0">
      <alignment vertical="center"/>
    </xf>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0" fillId="0" borderId="0">
      <alignment vertical="center"/>
    </xf>
    <xf numFmtId="0" fontId="30" fillId="0" borderId="0">
      <alignment vertical="center"/>
    </xf>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3" fillId="0" borderId="0" applyNumberFormat="0" applyFill="0" applyBorder="0" applyAlignment="0" applyProtection="0"/>
    <xf numFmtId="0" fontId="14"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0" fillId="0" borderId="0">
      <alignment vertical="center"/>
    </xf>
    <xf numFmtId="0" fontId="36" fillId="0" borderId="0"/>
    <xf numFmtId="0" fontId="36" fillId="0" borderId="0"/>
    <xf numFmtId="0" fontId="30" fillId="0" borderId="0">
      <alignment vertical="center"/>
    </xf>
    <xf numFmtId="0" fontId="36" fillId="0" borderId="0"/>
    <xf numFmtId="0" fontId="34" fillId="0" borderId="0"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0" fillId="0" borderId="0">
      <alignment vertical="center"/>
    </xf>
    <xf numFmtId="0" fontId="36" fillId="0" borderId="0"/>
    <xf numFmtId="0" fontId="30" fillId="0" borderId="0">
      <alignment vertical="center"/>
    </xf>
    <xf numFmtId="0" fontId="36" fillId="0" borderId="0" applyProtection="0"/>
    <xf numFmtId="0" fontId="30" fillId="0" borderId="0">
      <alignment vertical="center"/>
    </xf>
    <xf numFmtId="0" fontId="36" fillId="0" borderId="0"/>
    <xf numFmtId="0" fontId="30" fillId="0" borderId="0">
      <alignment vertical="center"/>
    </xf>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protection locked="0"/>
    </xf>
    <xf numFmtId="0" fontId="36" fillId="0" borderId="0"/>
    <xf numFmtId="0" fontId="36" fillId="0" borderId="0">
      <protection locked="0"/>
    </xf>
    <xf numFmtId="0" fontId="36" fillId="0" borderId="0"/>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0" fillId="0" borderId="0">
      <alignment vertical="center"/>
    </xf>
    <xf numFmtId="0" fontId="36" fillId="0" borderId="0">
      <protection locked="0"/>
    </xf>
    <xf numFmtId="0" fontId="30" fillId="0" borderId="0">
      <alignment vertical="center"/>
    </xf>
    <xf numFmtId="0" fontId="36" fillId="0" borderId="0">
      <protection locked="0"/>
    </xf>
    <xf numFmtId="0" fontId="30" fillId="0" borderId="0">
      <alignment vertical="center"/>
    </xf>
    <xf numFmtId="0" fontId="36" fillId="0" borderId="0">
      <protection locked="0"/>
    </xf>
    <xf numFmtId="0" fontId="36" fillId="0" borderId="0">
      <protection locked="0"/>
    </xf>
    <xf numFmtId="0" fontId="36" fillId="0" borderId="0">
      <protection locked="0"/>
    </xf>
    <xf numFmtId="0" fontId="30" fillId="0" borderId="0">
      <alignment vertical="center"/>
    </xf>
    <xf numFmtId="0" fontId="36" fillId="0" borderId="0"/>
    <xf numFmtId="0" fontId="36" fillId="0" borderId="0">
      <protection locked="0"/>
    </xf>
    <xf numFmtId="0" fontId="30" fillId="0" borderId="0">
      <alignment vertical="center"/>
    </xf>
    <xf numFmtId="0" fontId="36" fillId="0" borderId="0"/>
    <xf numFmtId="0" fontId="36" fillId="0" borderId="0">
      <protection locked="0"/>
    </xf>
    <xf numFmtId="0" fontId="36" fillId="0" borderId="0"/>
    <xf numFmtId="0" fontId="36" fillId="0" borderId="0">
      <protection locked="0"/>
    </xf>
    <xf numFmtId="0" fontId="30" fillId="0" borderId="0">
      <alignment vertical="center"/>
    </xf>
    <xf numFmtId="0" fontId="36" fillId="0" borderId="0">
      <protection locked="0"/>
    </xf>
    <xf numFmtId="0" fontId="30" fillId="0" borderId="0">
      <alignment vertical="center"/>
    </xf>
    <xf numFmtId="0" fontId="36" fillId="0" borderId="0"/>
    <xf numFmtId="0" fontId="36" fillId="0" borderId="0">
      <protection locked="0"/>
    </xf>
    <xf numFmtId="0" fontId="36" fillId="0" borderId="0"/>
    <xf numFmtId="0" fontId="36" fillId="0" borderId="0">
      <protection locked="0"/>
    </xf>
    <xf numFmtId="0" fontId="36" fillId="0" borderId="0"/>
    <xf numFmtId="0" fontId="36" fillId="0" borderId="0"/>
    <xf numFmtId="0" fontId="30" fillId="0" borderId="0">
      <alignment vertical="center"/>
    </xf>
    <xf numFmtId="0" fontId="36" fillId="0" borderId="0">
      <protection locked="0"/>
    </xf>
    <xf numFmtId="0" fontId="36" fillId="0" borderId="0"/>
    <xf numFmtId="0" fontId="36" fillId="0" borderId="0">
      <protection locked="0"/>
    </xf>
    <xf numFmtId="0" fontId="30" fillId="0" borderId="0">
      <alignment vertical="center"/>
    </xf>
    <xf numFmtId="0" fontId="36" fillId="0" borderId="0"/>
    <xf numFmtId="0" fontId="36" fillId="0" borderId="0"/>
    <xf numFmtId="0" fontId="36" fillId="0" borderId="0">
      <protection locked="0"/>
    </xf>
    <xf numFmtId="0" fontId="36" fillId="0" borderId="0"/>
    <xf numFmtId="0" fontId="30" fillId="0" borderId="0">
      <alignment vertical="center"/>
    </xf>
    <xf numFmtId="0" fontId="30" fillId="0" borderId="0">
      <alignment vertical="center"/>
    </xf>
    <xf numFmtId="0" fontId="36" fillId="0" borderId="0">
      <protection locked="0"/>
    </xf>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1"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applyProtection="0"/>
    <xf numFmtId="0" fontId="30" fillId="0" borderId="0">
      <alignment vertical="center"/>
    </xf>
    <xf numFmtId="0" fontId="36" fillId="0" borderId="0" applyProtection="0"/>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0" fillId="0" borderId="0">
      <alignment vertical="center"/>
    </xf>
    <xf numFmtId="0" fontId="36" fillId="0" borderId="0"/>
    <xf numFmtId="0" fontId="36" fillId="0" borderId="0" applyProtection="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0"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Protection="0">
      <alignment vertical="center"/>
    </xf>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6" fillId="0" borderId="0"/>
    <xf numFmtId="0" fontId="36" fillId="0" borderId="0"/>
    <xf numFmtId="0" fontId="36" fillId="0" borderId="0"/>
    <xf numFmtId="0" fontId="36" fillId="0" borderId="0"/>
    <xf numFmtId="0" fontId="14" fillId="0" borderId="0"/>
    <xf numFmtId="0" fontId="14" fillId="0" borderId="0"/>
    <xf numFmtId="0" fontId="14" fillId="0" borderId="0"/>
    <xf numFmtId="0" fontId="14" fillId="0" borderId="0"/>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5"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0" fillId="0" borderId="0">
      <alignment vertical="center"/>
    </xf>
    <xf numFmtId="0" fontId="36"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center"/>
    </xf>
    <xf numFmtId="0" fontId="32" fillId="0" borderId="0"/>
    <xf numFmtId="0" fontId="32" fillId="0" borderId="0"/>
  </cellStyleXfs>
  <cellXfs count="169">
    <xf numFmtId="0" fontId="0" fillId="0" borderId="0" xfId="0" applyFont="1"/>
    <xf numFmtId="0" fontId="0" fillId="0" borderId="0" xfId="0" applyFont="1" applyFill="1" applyBorder="1"/>
    <xf numFmtId="0" fontId="1" fillId="0" borderId="0"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ont="1" applyFill="1"/>
    <xf numFmtId="0" fontId="3" fillId="0" borderId="1" xfId="0" applyFont="1" applyFill="1" applyBorder="1" applyAlignment="1"/>
    <xf numFmtId="0" fontId="4" fillId="0" borderId="1" xfId="0" applyFont="1" applyFill="1" applyBorder="1" applyAlignment="1"/>
    <xf numFmtId="0" fontId="5"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3" fillId="0" borderId="1" xfId="0" applyFont="1" applyFill="1" applyBorder="1" applyAlignment="1">
      <alignment horizontal="right"/>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 fillId="0" borderId="2" xfId="0" applyFont="1" applyFill="1" applyBorder="1" applyAlignment="1"/>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1" fillId="0" borderId="2" xfId="0" applyFont="1" applyFill="1" applyBorder="1" applyAlignment="1">
      <alignment vertical="center"/>
    </xf>
    <xf numFmtId="177" fontId="6" fillId="0" borderId="2" xfId="0" applyNumberFormat="1" applyFont="1" applyFill="1" applyBorder="1" applyAlignment="1">
      <alignment horizontal="right" vertical="center"/>
    </xf>
    <xf numFmtId="0" fontId="7" fillId="0" borderId="2" xfId="1105"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1105" applyFont="1" applyFill="1" applyBorder="1" applyAlignment="1">
      <alignment horizontal="left" vertical="center" wrapText="1"/>
    </xf>
    <xf numFmtId="177" fontId="7" fillId="0" borderId="2" xfId="1105" applyNumberFormat="1" applyFont="1" applyFill="1" applyBorder="1" applyAlignment="1">
      <alignment vertical="center" wrapText="1"/>
    </xf>
    <xf numFmtId="177" fontId="7" fillId="0" borderId="2" xfId="1105" applyNumberFormat="1" applyFont="1" applyFill="1" applyBorder="1" applyAlignment="1">
      <alignment horizontal="right" vertical="center" wrapText="1"/>
    </xf>
    <xf numFmtId="0" fontId="8" fillId="0" borderId="2" xfId="1105"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1105" applyFont="1" applyFill="1" applyBorder="1" applyAlignment="1">
      <alignment vertical="center" wrapText="1"/>
    </xf>
    <xf numFmtId="0" fontId="7" fillId="0" borderId="2" xfId="88" applyFont="1" applyFill="1" applyBorder="1" applyAlignment="1">
      <alignment horizontal="center" vertical="center" wrapText="1"/>
    </xf>
    <xf numFmtId="0" fontId="7" fillId="0" borderId="2" xfId="88" applyFont="1" applyFill="1" applyBorder="1" applyAlignment="1">
      <alignment horizontal="left" vertical="center" wrapText="1"/>
    </xf>
    <xf numFmtId="0" fontId="7" fillId="0" borderId="2" xfId="88" applyFont="1" applyFill="1" applyBorder="1" applyAlignment="1">
      <alignment vertical="center" wrapText="1"/>
    </xf>
    <xf numFmtId="177" fontId="7" fillId="0" borderId="2" xfId="88" applyNumberFormat="1" applyFont="1" applyFill="1" applyBorder="1" applyAlignment="1">
      <alignment horizontal="right" vertical="center" wrapText="1"/>
    </xf>
    <xf numFmtId="0" fontId="8" fillId="0" borderId="2" xfId="88" applyFont="1" applyFill="1" applyBorder="1" applyAlignment="1">
      <alignment horizontal="center" vertical="center" wrapText="1"/>
    </xf>
    <xf numFmtId="0" fontId="8" fillId="0" borderId="2" xfId="473" applyNumberFormat="1" applyFont="1" applyFill="1" applyBorder="1" applyAlignment="1" applyProtection="1">
      <alignment horizontal="center" vertical="center" wrapText="1"/>
    </xf>
    <xf numFmtId="0" fontId="7" fillId="0" borderId="2" xfId="1105" applyNumberFormat="1" applyFont="1" applyFill="1" applyBorder="1" applyAlignment="1">
      <alignment horizontal="right" vertical="center" wrapText="1"/>
    </xf>
    <xf numFmtId="49" fontId="7" fillId="0" borderId="2" xfId="1219" applyNumberFormat="1" applyFont="1" applyFill="1" applyBorder="1" applyAlignment="1">
      <alignment horizontal="center" vertical="center" wrapText="1"/>
    </xf>
    <xf numFmtId="177" fontId="5" fillId="0" borderId="0" xfId="0" applyNumberFormat="1" applyFont="1" applyFill="1" applyBorder="1" applyAlignment="1">
      <alignment horizontal="right" vertical="center"/>
    </xf>
    <xf numFmtId="0" fontId="9" fillId="0" borderId="2" xfId="0" applyFont="1" applyFill="1" applyBorder="1" applyAlignment="1">
      <alignment horizontal="center" vertical="center" wrapText="1"/>
    </xf>
    <xf numFmtId="177" fontId="7" fillId="0" borderId="2" xfId="88" applyNumberFormat="1" applyFont="1" applyFill="1" applyBorder="1" applyAlignment="1">
      <alignment horizontal="center" vertical="center" wrapText="1"/>
    </xf>
    <xf numFmtId="177" fontId="7" fillId="0" borderId="2" xfId="1105"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0" fillId="0" borderId="0" xfId="0" applyFont="1" applyBorder="1" applyAlignment="1"/>
    <xf numFmtId="0" fontId="1" fillId="0" borderId="2" xfId="0" applyFont="1" applyFill="1" applyBorder="1" applyAlignment="1">
      <alignment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1" fillId="2" borderId="2" xfId="0" applyFont="1" applyFill="1" applyBorder="1" applyAlignment="1">
      <alignment vertical="center"/>
    </xf>
    <xf numFmtId="177" fontId="6" fillId="2" borderId="2" xfId="0" applyNumberFormat="1" applyFont="1" applyFill="1" applyBorder="1" applyAlignment="1">
      <alignment horizontal="right" vertical="center"/>
    </xf>
    <xf numFmtId="0" fontId="10" fillId="0" borderId="2" xfId="473"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473" applyNumberFormat="1" applyFont="1" applyFill="1" applyBorder="1" applyAlignment="1">
      <alignment horizontal="left" vertical="center" wrapText="1"/>
    </xf>
    <xf numFmtId="0" fontId="10" fillId="0" borderId="2" xfId="473" applyNumberFormat="1" applyFont="1" applyFill="1" applyBorder="1" applyAlignment="1">
      <alignment vertical="center" wrapText="1"/>
    </xf>
    <xf numFmtId="177" fontId="10" fillId="0" borderId="2" xfId="473" applyNumberFormat="1" applyFont="1" applyFill="1" applyBorder="1" applyAlignment="1">
      <alignment horizontal="right" vertical="center" wrapText="1"/>
    </xf>
    <xf numFmtId="0" fontId="11" fillId="0" borderId="2" xfId="473" applyNumberFormat="1" applyFont="1" applyFill="1" applyBorder="1" applyAlignment="1" applyProtection="1">
      <alignment horizontal="center" vertical="center" wrapText="1"/>
    </xf>
    <xf numFmtId="0" fontId="10" fillId="0" borderId="2" xfId="473" applyNumberFormat="1" applyFont="1" applyFill="1" applyBorder="1" applyAlignment="1">
      <alignment horizontal="right" vertical="center" wrapText="1"/>
    </xf>
    <xf numFmtId="177" fontId="10" fillId="0" borderId="2" xfId="1105" applyNumberFormat="1" applyFont="1" applyFill="1" applyBorder="1" applyAlignment="1">
      <alignment vertical="center" wrapText="1"/>
    </xf>
    <xf numFmtId="0" fontId="12" fillId="0" borderId="2" xfId="473" applyNumberFormat="1" applyFont="1" applyFill="1" applyBorder="1" applyAlignment="1">
      <alignment horizontal="left" vertical="center" wrapText="1"/>
    </xf>
    <xf numFmtId="176" fontId="10" fillId="0" borderId="2" xfId="231" applyNumberFormat="1" applyFont="1" applyFill="1" applyBorder="1" applyAlignment="1">
      <alignment horizontal="center" vertical="center" wrapText="1"/>
    </xf>
    <xf numFmtId="0" fontId="10" fillId="0" borderId="2" xfId="1105" applyFont="1" applyFill="1" applyBorder="1" applyAlignment="1">
      <alignment horizontal="center" vertical="center" wrapText="1"/>
    </xf>
    <xf numFmtId="0" fontId="10" fillId="0" borderId="2" xfId="1105" applyFont="1" applyFill="1" applyBorder="1" applyAlignment="1">
      <alignment horizontal="left" vertical="center" wrapText="1"/>
    </xf>
    <xf numFmtId="0" fontId="10" fillId="0" borderId="2" xfId="1105" applyFont="1" applyFill="1" applyBorder="1" applyAlignment="1">
      <alignment vertical="center" wrapText="1"/>
    </xf>
    <xf numFmtId="177" fontId="10" fillId="0" borderId="2" xfId="1105" applyNumberFormat="1" applyFont="1" applyFill="1" applyBorder="1" applyAlignment="1">
      <alignment horizontal="center" vertical="center" wrapText="1"/>
    </xf>
    <xf numFmtId="0" fontId="11" fillId="0" borderId="2" xfId="1105" applyFont="1" applyFill="1" applyBorder="1" applyAlignment="1">
      <alignment horizontal="center" vertical="center" wrapText="1"/>
    </xf>
    <xf numFmtId="0" fontId="10" fillId="0" borderId="2" xfId="1105" applyNumberFormat="1" applyFont="1" applyFill="1" applyBorder="1" applyAlignment="1">
      <alignment horizontal="center" vertical="center" wrapText="1"/>
    </xf>
    <xf numFmtId="0" fontId="1" fillId="2" borderId="2" xfId="0" applyFont="1" applyFill="1" applyBorder="1" applyAlignment="1"/>
    <xf numFmtId="177" fontId="10" fillId="0" borderId="2" xfId="88" applyNumberFormat="1" applyFont="1" applyFill="1" applyBorder="1" applyAlignment="1">
      <alignment horizontal="center" vertical="center" wrapText="1"/>
    </xf>
    <xf numFmtId="177" fontId="10" fillId="0" borderId="2" xfId="473" applyNumberFormat="1" applyFont="1" applyFill="1" applyBorder="1" applyAlignment="1">
      <alignment horizontal="center" vertical="center" wrapText="1"/>
    </xf>
    <xf numFmtId="177" fontId="7" fillId="0" borderId="2" xfId="473"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6" fillId="2" borderId="2" xfId="0" applyFont="1" applyFill="1" applyBorder="1" applyAlignment="1">
      <alignment horizontal="center" vertical="center" wrapText="1"/>
    </xf>
    <xf numFmtId="0" fontId="7" fillId="0" borderId="2" xfId="3" applyFont="1" applyFill="1" applyBorder="1" applyAlignment="1">
      <alignment horizontal="center" vertical="center" wrapText="1"/>
    </xf>
    <xf numFmtId="177" fontId="7" fillId="3" borderId="2" xfId="1105" applyNumberFormat="1"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wrapText="1"/>
    </xf>
    <xf numFmtId="0" fontId="18" fillId="0" borderId="0"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176" fontId="19" fillId="0" borderId="2"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2" xfId="0" applyFont="1" applyBorder="1" applyAlignment="1">
      <alignment horizontal="center" vertical="center" wrapText="1"/>
    </xf>
    <xf numFmtId="176" fontId="20" fillId="0" borderId="2" xfId="0" applyNumberFormat="1" applyFont="1" applyBorder="1" applyAlignment="1">
      <alignment horizontal="center" vertical="center" wrapText="1"/>
    </xf>
    <xf numFmtId="178" fontId="20" fillId="0" borderId="3" xfId="0" applyNumberFormat="1" applyFont="1" applyFill="1" applyBorder="1" applyAlignment="1">
      <alignment horizontal="center" vertical="center" wrapText="1"/>
    </xf>
    <xf numFmtId="10" fontId="20" fillId="0" borderId="2" xfId="0" applyNumberFormat="1" applyFont="1" applyFill="1" applyBorder="1" applyAlignment="1">
      <alignment horizontal="center" vertical="center" wrapText="1"/>
    </xf>
    <xf numFmtId="0" fontId="20" fillId="0" borderId="0" xfId="0" applyFont="1" applyAlignment="1">
      <alignment horizontal="center" vertical="center" wrapText="1"/>
    </xf>
    <xf numFmtId="176" fontId="20" fillId="0" borderId="2" xfId="0" applyNumberFormat="1" applyFont="1" applyFill="1" applyBorder="1" applyAlignment="1">
      <alignment horizontal="center" vertical="center" wrapText="1"/>
    </xf>
    <xf numFmtId="0" fontId="0" fillId="0" borderId="0" xfId="0" applyFont="1" applyAlignment="1">
      <alignment vertical="center" wrapText="1"/>
    </xf>
    <xf numFmtId="0" fontId="20" fillId="0" borderId="2" xfId="0" applyFont="1" applyFill="1" applyBorder="1" applyAlignment="1">
      <alignment horizontal="center" vertical="center" wrapText="1"/>
    </xf>
    <xf numFmtId="176" fontId="20" fillId="0" borderId="7" xfId="0" applyNumberFormat="1" applyFont="1" applyBorder="1" applyAlignment="1">
      <alignment horizontal="center" vertical="center" wrapText="1"/>
    </xf>
    <xf numFmtId="178" fontId="20" fillId="0" borderId="8"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0" xfId="0" applyFont="1"/>
    <xf numFmtId="0" fontId="23" fillId="0" borderId="0" xfId="0" applyFont="1"/>
    <xf numFmtId="0" fontId="24" fillId="0" borderId="0" xfId="0" applyFont="1"/>
    <xf numFmtId="0" fontId="27" fillId="0" borderId="2" xfId="0" applyFont="1" applyBorder="1" applyAlignment="1">
      <alignment horizontal="center" vertical="center" wrapText="1"/>
    </xf>
    <xf numFmtId="0" fontId="22" fillId="0" borderId="0" xfId="0" applyFont="1" applyAlignment="1">
      <alignment vertical="center" wrapText="1"/>
    </xf>
    <xf numFmtId="0" fontId="28" fillId="0" borderId="2" xfId="0" applyFont="1" applyBorder="1" applyAlignment="1">
      <alignment horizontal="center" vertical="center" wrapText="1"/>
    </xf>
    <xf numFmtId="176" fontId="28" fillId="0" borderId="2" xfId="0" applyNumberFormat="1" applyFont="1" applyBorder="1" applyAlignment="1">
      <alignment horizontal="center" vertical="center" wrapText="1"/>
    </xf>
    <xf numFmtId="0" fontId="23" fillId="0" borderId="0" xfId="0" applyFont="1" applyAlignment="1">
      <alignment vertical="center" wrapText="1"/>
    </xf>
    <xf numFmtId="0" fontId="29" fillId="0" borderId="2" xfId="0" applyFont="1" applyBorder="1" applyAlignment="1">
      <alignment horizontal="center" vertical="center" wrapText="1"/>
    </xf>
    <xf numFmtId="176" fontId="29" fillId="0" borderId="2" xfId="0" applyNumberFormat="1" applyFont="1" applyBorder="1" applyAlignment="1">
      <alignment horizontal="center" vertical="center" wrapText="1"/>
    </xf>
    <xf numFmtId="178" fontId="29" fillId="0" borderId="2" xfId="0" applyNumberFormat="1" applyFont="1" applyFill="1" applyBorder="1" applyAlignment="1">
      <alignment horizontal="center" vertical="center" wrapText="1"/>
    </xf>
    <xf numFmtId="10" fontId="29" fillId="0" borderId="2" xfId="0" applyNumberFormat="1" applyFont="1" applyFill="1" applyBorder="1" applyAlignment="1">
      <alignment horizontal="center" vertical="center" wrapText="1"/>
    </xf>
    <xf numFmtId="0" fontId="24" fillId="0" borderId="0" xfId="0" applyFont="1" applyAlignment="1">
      <alignment vertical="center" wrapText="1"/>
    </xf>
    <xf numFmtId="176" fontId="29" fillId="0" borderId="2"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176" fontId="29" fillId="0" borderId="7" xfId="0" applyNumberFormat="1" applyFont="1" applyBorder="1" applyAlignment="1">
      <alignment horizontal="center" vertical="center" wrapText="1"/>
    </xf>
    <xf numFmtId="178" fontId="29" fillId="0" borderId="7"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horizontal="center" vertical="center"/>
    </xf>
    <xf numFmtId="0" fontId="2"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xf>
    <xf numFmtId="0" fontId="1" fillId="2" borderId="2" xfId="0" applyFont="1" applyFill="1" applyBorder="1" applyAlignment="1">
      <alignment horizontal="center"/>
    </xf>
    <xf numFmtId="0" fontId="39" fillId="0" borderId="0" xfId="0" applyFont="1" applyFill="1"/>
    <xf numFmtId="0" fontId="6" fillId="0" borderId="0" xfId="0" applyFont="1" applyFill="1" applyBorder="1" applyAlignment="1"/>
    <xf numFmtId="0" fontId="0" fillId="0" borderId="2" xfId="0" applyFont="1" applyFill="1" applyBorder="1"/>
    <xf numFmtId="0" fontId="7" fillId="0" borderId="2" xfId="473" applyNumberFormat="1" applyFont="1" applyFill="1" applyBorder="1" applyAlignment="1">
      <alignment horizontal="center" vertical="center" wrapText="1"/>
    </xf>
    <xf numFmtId="0" fontId="7" fillId="0" borderId="2" xfId="473" applyNumberFormat="1" applyFont="1" applyFill="1" applyBorder="1" applyAlignment="1">
      <alignment horizontal="left" vertical="center" wrapText="1"/>
    </xf>
    <xf numFmtId="0" fontId="7" fillId="0" borderId="2" xfId="473" applyNumberFormat="1" applyFont="1" applyFill="1" applyBorder="1" applyAlignment="1">
      <alignment vertical="center" wrapText="1"/>
    </xf>
    <xf numFmtId="177" fontId="7" fillId="0" borderId="2" xfId="473" applyNumberFormat="1" applyFont="1" applyFill="1" applyBorder="1" applyAlignment="1">
      <alignment horizontal="right" vertical="center" wrapText="1"/>
    </xf>
    <xf numFmtId="177" fontId="7" fillId="0" borderId="2" xfId="955" applyNumberFormat="1" applyFont="1" applyFill="1" applyBorder="1" applyAlignment="1">
      <alignment horizontal="right" vertical="center" wrapText="1"/>
    </xf>
    <xf numFmtId="0" fontId="36" fillId="0" borderId="2" xfId="0" applyFont="1" applyFill="1" applyBorder="1" applyAlignment="1">
      <alignment horizontal="center" vertical="center" wrapText="1"/>
    </xf>
    <xf numFmtId="0" fontId="7" fillId="0" borderId="2" xfId="297" applyFont="1" applyFill="1" applyBorder="1" applyAlignment="1">
      <alignment horizontal="center" vertical="center" wrapText="1"/>
    </xf>
    <xf numFmtId="0" fontId="7" fillId="0" borderId="2" xfId="231" applyFont="1" applyFill="1" applyBorder="1" applyAlignment="1">
      <alignment horizontal="left" vertical="center" wrapText="1"/>
    </xf>
    <xf numFmtId="0" fontId="7" fillId="0" borderId="2" xfId="297" applyFont="1" applyFill="1" applyBorder="1" applyAlignment="1">
      <alignment vertical="center" wrapText="1"/>
    </xf>
    <xf numFmtId="177" fontId="7" fillId="0" borderId="2" xfId="231" applyNumberFormat="1" applyFont="1" applyFill="1" applyBorder="1" applyAlignment="1">
      <alignment horizontal="right" vertical="center" wrapText="1"/>
    </xf>
    <xf numFmtId="0" fontId="7" fillId="0" borderId="2" xfId="1219" applyFont="1" applyFill="1" applyBorder="1" applyAlignment="1">
      <alignment horizontal="center" vertical="center" wrapText="1"/>
    </xf>
    <xf numFmtId="0" fontId="7" fillId="0" borderId="2" xfId="231" applyFont="1" applyFill="1" applyBorder="1" applyAlignment="1">
      <alignment vertical="center" wrapText="1"/>
    </xf>
    <xf numFmtId="176" fontId="7" fillId="0" borderId="2" xfId="231" applyNumberFormat="1" applyFont="1" applyFill="1" applyBorder="1" applyAlignment="1">
      <alignment horizontal="center" vertical="center" wrapText="1"/>
    </xf>
    <xf numFmtId="177" fontId="7" fillId="0" borderId="2" xfId="231" applyNumberFormat="1" applyFont="1" applyFill="1" applyBorder="1" applyAlignment="1">
      <alignment horizontal="center" vertical="center" wrapText="1"/>
    </xf>
    <xf numFmtId="0" fontId="7" fillId="0" borderId="2" xfId="1311" applyFont="1" applyFill="1" applyBorder="1" applyAlignment="1">
      <alignment horizontal="left" vertical="center" wrapText="1"/>
    </xf>
    <xf numFmtId="0" fontId="7" fillId="0" borderId="2" xfId="3" applyFont="1" applyFill="1" applyBorder="1" applyAlignment="1">
      <alignment vertical="center" wrapText="1"/>
    </xf>
    <xf numFmtId="177" fontId="7" fillId="0" borderId="2" xfId="3" applyNumberFormat="1" applyFont="1" applyFill="1" applyBorder="1" applyAlignment="1">
      <alignment horizontal="right" vertical="center" wrapText="1"/>
    </xf>
    <xf numFmtId="0" fontId="7" fillId="3" borderId="2" xfId="473"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7" fillId="0" borderId="2" xfId="473" applyNumberFormat="1" applyFont="1" applyFill="1" applyBorder="1" applyAlignment="1">
      <alignment horizontal="right" vertical="center" wrapText="1"/>
    </xf>
    <xf numFmtId="0" fontId="7" fillId="0" borderId="2" xfId="1105" applyNumberFormat="1" applyFont="1" applyFill="1" applyBorder="1" applyAlignment="1">
      <alignment horizontal="center" vertical="center" wrapText="1"/>
    </xf>
    <xf numFmtId="0" fontId="7" fillId="3" borderId="2" xfId="1105" applyFont="1" applyFill="1" applyBorder="1" applyAlignment="1">
      <alignment horizontal="center" vertical="center" wrapText="1"/>
    </xf>
    <xf numFmtId="0" fontId="7" fillId="3" borderId="2" xfId="88" applyFont="1" applyFill="1" applyBorder="1" applyAlignment="1">
      <alignment horizontal="center" vertical="center" wrapText="1"/>
    </xf>
    <xf numFmtId="0" fontId="28" fillId="0" borderId="2" xfId="0" applyFont="1" applyBorder="1" applyAlignment="1">
      <alignment horizontal="center" vertical="center" wrapText="1"/>
    </xf>
    <xf numFmtId="0" fontId="26" fillId="0" borderId="0" xfId="0" applyFont="1" applyAlignment="1">
      <alignment horizontal="center" vertical="center"/>
    </xf>
    <xf numFmtId="0" fontId="24" fillId="0" borderId="0" xfId="0" applyFont="1" applyFill="1" applyAlignment="1">
      <alignment horizontal="left" vertical="center" wrapText="1"/>
    </xf>
    <xf numFmtId="0" fontId="26" fillId="0" borderId="0" xfId="0" applyFont="1" applyFill="1" applyAlignment="1">
      <alignment horizontal="left" vertical="center" wrapText="1"/>
    </xf>
    <xf numFmtId="0" fontId="29" fillId="0" borderId="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17" fillId="0" borderId="1" xfId="0" applyFont="1" applyBorder="1" applyAlignment="1">
      <alignment vertical="center" wrapText="1"/>
    </xf>
    <xf numFmtId="0" fontId="26" fillId="0" borderId="0" xfId="0" applyFont="1" applyBorder="1" applyAlignment="1">
      <alignment horizontal="right" vertical="center" wrapText="1"/>
    </xf>
    <xf numFmtId="0" fontId="27"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0" xfId="0" applyFont="1" applyAlignment="1">
      <alignment horizontal="center" vertical="center"/>
    </xf>
    <xf numFmtId="0" fontId="0" fillId="0" borderId="0" xfId="0" applyFill="1" applyAlignment="1">
      <alignment horizontal="left" vertical="center" wrapText="1"/>
    </xf>
    <xf numFmtId="0" fontId="14" fillId="0" borderId="0" xfId="0" applyFont="1" applyFill="1" applyAlignment="1">
      <alignment horizontal="left" vertical="center" wrapText="1"/>
    </xf>
    <xf numFmtId="0" fontId="21" fillId="0" borderId="0" xfId="0" applyFont="1" applyFill="1" applyAlignment="1">
      <alignment horizontal="left" vertical="center" wrapText="1"/>
    </xf>
    <xf numFmtId="0" fontId="20"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Border="1" applyAlignment="1">
      <alignment horizontal="right" vertical="center" wrapText="1"/>
    </xf>
    <xf numFmtId="0" fontId="19" fillId="0" borderId="2" xfId="0" applyFont="1" applyBorder="1" applyAlignment="1">
      <alignment horizontal="center" vertical="center" wrapText="1"/>
    </xf>
    <xf numFmtId="0" fontId="38" fillId="0" borderId="0" xfId="0" applyFont="1" applyFill="1" applyAlignment="1">
      <alignment horizontal="center" vertical="center"/>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cellXfs>
  <cellStyles count="1314">
    <cellStyle name="_ET_STYLE_NoName_00_" xfId="65"/>
    <cellStyle name="_ET_STYLE_NoName_00_ 2" xfId="67"/>
    <cellStyle name="ColLevel_0" xfId="80"/>
    <cellStyle name="RowLevel_0" xfId="64"/>
    <cellStyle name="常规" xfId="0" builtinId="0"/>
    <cellStyle name="常规 10" xfId="74"/>
    <cellStyle name="常规 10 2" xfId="78"/>
    <cellStyle name="常规 10 2 2" xfId="81"/>
    <cellStyle name="常规 10 2 2 10" xfId="13"/>
    <cellStyle name="常规 10 2 2 11" xfId="61"/>
    <cellStyle name="常规 10 2 2 2" xfId="84"/>
    <cellStyle name="常规 10 2 2 2 10" xfId="73"/>
    <cellStyle name="常规 10 2 2 2 2" xfId="85"/>
    <cellStyle name="常规 10 2 2 2 2 2" xfId="89"/>
    <cellStyle name="常规 10 2 2 2 2 2 2" xfId="70"/>
    <cellStyle name="常规 10 2 2 2 2 3" xfId="2"/>
    <cellStyle name="常规 10 2 2 2 3" xfId="91"/>
    <cellStyle name="常规 10 2 2 2 3 2" xfId="93"/>
    <cellStyle name="常规 10 2 2 2 4" xfId="95"/>
    <cellStyle name="常规 10 2 2 2 4 2" xfId="97"/>
    <cellStyle name="常规 10 2 2 2 4 2 2" xfId="98"/>
    <cellStyle name="常规 10 2 2 2 4 3" xfId="28"/>
    <cellStyle name="常规 10 2 2 2 5" xfId="100"/>
    <cellStyle name="常规 10 2 2 2 5 2" xfId="103"/>
    <cellStyle name="常规 10 2 2 2 5 2 2" xfId="105"/>
    <cellStyle name="常规 10 2 2 2 5 3" xfId="106"/>
    <cellStyle name="常规 10 2 2 2 6" xfId="107"/>
    <cellStyle name="常规 10 2 2 2 6 2" xfId="34"/>
    <cellStyle name="常规 10 2 2 2 7" xfId="108"/>
    <cellStyle name="常规 10 2 2 2 7 2" xfId="109"/>
    <cellStyle name="常规 10 2 2 2 8" xfId="110"/>
    <cellStyle name="常规 10 2 2 2 8 2" xfId="113"/>
    <cellStyle name="常规 10 2 2 2 8 3" xfId="117"/>
    <cellStyle name="常规 10 2 2 2 9" xfId="120"/>
    <cellStyle name="常规 10 2 2 3" xfId="16"/>
    <cellStyle name="常规 10 2 2 3 2" xfId="122"/>
    <cellStyle name="常规 10 2 2 3 2 2" xfId="124"/>
    <cellStyle name="常规 10 2 2 3 3" xfId="126"/>
    <cellStyle name="常规 10 2 2 4" xfId="127"/>
    <cellStyle name="常规 10 2 2 4 2" xfId="128"/>
    <cellStyle name="常规 10 2 2 5" xfId="129"/>
    <cellStyle name="常规 10 2 2 5 2" xfId="6"/>
    <cellStyle name="常规 10 2 2 5 2 2" xfId="130"/>
    <cellStyle name="常规 10 2 2 5 3" xfId="132"/>
    <cellStyle name="常规 10 2 2 6" xfId="134"/>
    <cellStyle name="常规 10 2 2 6 2" xfId="135"/>
    <cellStyle name="常规 10 2 2 6 2 2" xfId="136"/>
    <cellStyle name="常规 10 2 2 6 3" xfId="138"/>
    <cellStyle name="常规 10 2 2 7" xfId="139"/>
    <cellStyle name="常规 10 2 2 7 2" xfId="140"/>
    <cellStyle name="常规 10 2 2 8" xfId="141"/>
    <cellStyle name="常规 10 2 2 8 2" xfId="142"/>
    <cellStyle name="常规 10 2 2 9" xfId="143"/>
    <cellStyle name="常规 10 2 2 9 2" xfId="144"/>
    <cellStyle name="常规 10 2 2 9 3" xfId="146"/>
    <cellStyle name="常规 10 4" xfId="147"/>
    <cellStyle name="常规 10 4 10" xfId="104"/>
    <cellStyle name="常规 10 4 2" xfId="149"/>
    <cellStyle name="常规 10 4 2 2" xfId="151"/>
    <cellStyle name="常规 10 4 2 2 2" xfId="152"/>
    <cellStyle name="常规 10 4 2 3" xfId="153"/>
    <cellStyle name="常规 10 4 3" xfId="154"/>
    <cellStyle name="常规 10 4 3 2" xfId="155"/>
    <cellStyle name="常规 10 4 4" xfId="157"/>
    <cellStyle name="常规 10 4 4 2" xfId="159"/>
    <cellStyle name="常规 10 4 4 2 2" xfId="161"/>
    <cellStyle name="常规 10 4 4 3" xfId="162"/>
    <cellStyle name="常规 10 4 5" xfId="163"/>
    <cellStyle name="常规 10 4 5 2" xfId="166"/>
    <cellStyle name="常规 10 4 5 2 2" xfId="169"/>
    <cellStyle name="常规 10 4 5 3" xfId="171"/>
    <cellStyle name="常规 10 4 6" xfId="173"/>
    <cellStyle name="常规 10 4 6 2" xfId="176"/>
    <cellStyle name="常规 10 4 7" xfId="178"/>
    <cellStyle name="常规 10 4 7 2" xfId="35"/>
    <cellStyle name="常规 10 4 8" xfId="182"/>
    <cellStyle name="常规 10 4 8 2" xfId="184"/>
    <cellStyle name="常规 10 4 8 3" xfId="188"/>
    <cellStyle name="常规 10 4 9" xfId="192"/>
    <cellStyle name="常规 10 5" xfId="193"/>
    <cellStyle name="常规 10 5 10" xfId="196"/>
    <cellStyle name="常规 10 5 2" xfId="198"/>
    <cellStyle name="常规 10 5 2 2" xfId="200"/>
    <cellStyle name="常规 10 5 2 2 2" xfId="202"/>
    <cellStyle name="常规 10 5 2 3" xfId="206"/>
    <cellStyle name="常规 10 5 3" xfId="208"/>
    <cellStyle name="常规 10 5 3 2" xfId="210"/>
    <cellStyle name="常规 10 5 4" xfId="212"/>
    <cellStyle name="常规 10 5 4 2" xfId="5"/>
    <cellStyle name="常规 10 5 4 2 2" xfId="214"/>
    <cellStyle name="常规 10 5 4 3" xfId="218"/>
    <cellStyle name="常规 10 5 5" xfId="221"/>
    <cellStyle name="常规 10 5 5 2" xfId="224"/>
    <cellStyle name="常规 10 5 5 2 2" xfId="62"/>
    <cellStyle name="常规 10 5 5 3" xfId="226"/>
    <cellStyle name="常规 10 5 6" xfId="230"/>
    <cellStyle name="常规 10 5 6 2" xfId="233"/>
    <cellStyle name="常规 10 5 7" xfId="236"/>
    <cellStyle name="常规 10 5 7 2" xfId="239"/>
    <cellStyle name="常规 10 5 8" xfId="42"/>
    <cellStyle name="常规 10 5 8 2" xfId="241"/>
    <cellStyle name="常规 10 5 8 3" xfId="243"/>
    <cellStyle name="常规 10 5 9" xfId="33"/>
    <cellStyle name="常规 11" xfId="245"/>
    <cellStyle name="常规 11 10" xfId="54"/>
    <cellStyle name="常规 11 10 2" xfId="31"/>
    <cellStyle name="常规 11 11" xfId="56"/>
    <cellStyle name="常规 11 12" xfId="58"/>
    <cellStyle name="常规 11 13" xfId="248"/>
    <cellStyle name="常规 11 2" xfId="250"/>
    <cellStyle name="常规 11 2 10" xfId="158"/>
    <cellStyle name="常规 11 2 10 2" xfId="160"/>
    <cellStyle name="常规 11 2 11" xfId="164"/>
    <cellStyle name="常规 11 2 11 2" xfId="167"/>
    <cellStyle name="常规 11 2 11 3" xfId="172"/>
    <cellStyle name="常规 11 2 12" xfId="174"/>
    <cellStyle name="常规 11 2 13" xfId="181"/>
    <cellStyle name="常规 11 2 2" xfId="252"/>
    <cellStyle name="常规 11 2 2 2" xfId="253"/>
    <cellStyle name="常规 11 2 2 2 2" xfId="254"/>
    <cellStyle name="常规 11 2 2 2 3" xfId="255"/>
    <cellStyle name="常规 11 2 2 3" xfId="256"/>
    <cellStyle name="常规 11 2 2 4" xfId="257"/>
    <cellStyle name="常规 11 2 3" xfId="137"/>
    <cellStyle name="常规 11 2 3 2" xfId="259"/>
    <cellStyle name="常规 11 2 3 2 2" xfId="260"/>
    <cellStyle name="常规 11 2 3 2 3" xfId="261"/>
    <cellStyle name="常规 11 2 3 3" xfId="262"/>
    <cellStyle name="常规 11 2 3 4" xfId="263"/>
    <cellStyle name="常规 11 2 4" xfId="265"/>
    <cellStyle name="常规 11 2 4 2" xfId="266"/>
    <cellStyle name="常规 11 2 4 2 2" xfId="30"/>
    <cellStyle name="常规 11 2 4 2 3" xfId="268"/>
    <cellStyle name="常规 11 2 4 3" xfId="269"/>
    <cellStyle name="常规 11 2 4 4" xfId="271"/>
    <cellStyle name="常规 11 2 5" xfId="273"/>
    <cellStyle name="常规 11 2 5 2" xfId="207"/>
    <cellStyle name="常规 11 2 5 2 2" xfId="47"/>
    <cellStyle name="常规 11 2 5 2 3" xfId="15"/>
    <cellStyle name="常规 11 2 5 3" xfId="125"/>
    <cellStyle name="常规 11 2 5 4" xfId="274"/>
    <cellStyle name="常规 11 2 6" xfId="277"/>
    <cellStyle name="常规 11 2 6 2" xfId="279"/>
    <cellStyle name="常规 11 2 6 2 2" xfId="281"/>
    <cellStyle name="常规 11 2 6 2 3" xfId="282"/>
    <cellStyle name="常规 11 2 6 3" xfId="283"/>
    <cellStyle name="常规 11 2 6 4" xfId="284"/>
    <cellStyle name="常规 11 2 7" xfId="285"/>
    <cellStyle name="常规 11 2 7 2" xfId="219"/>
    <cellStyle name="常规 11 2 7 3" xfId="287"/>
    <cellStyle name="常规 11 2 8" xfId="288"/>
    <cellStyle name="常规 11 2 8 2" xfId="227"/>
    <cellStyle name="常规 11 2 8 3" xfId="290"/>
    <cellStyle name="常规 11 2 9" xfId="291"/>
    <cellStyle name="常规 11 2 9 2" xfId="293"/>
    <cellStyle name="常规 11 2 9 3" xfId="295"/>
    <cellStyle name="常规 11 3" xfId="297"/>
    <cellStyle name="常规 11 3 10" xfId="298"/>
    <cellStyle name="常规 11 3 10 2" xfId="299"/>
    <cellStyle name="常规 11 3 11" xfId="17"/>
    <cellStyle name="常规 11 3 11 2" xfId="300"/>
    <cellStyle name="常规 11 3 11 3" xfId="301"/>
    <cellStyle name="常规 11 3 12" xfId="302"/>
    <cellStyle name="常规 11 3 13" xfId="303"/>
    <cellStyle name="常规 11 3 2" xfId="111"/>
    <cellStyle name="常规 11 3 2 2" xfId="114"/>
    <cellStyle name="常规 11 3 2 2 2" xfId="305"/>
    <cellStyle name="常规 11 3 2 2 3" xfId="307"/>
    <cellStyle name="常规 11 3 2 3" xfId="118"/>
    <cellStyle name="常规 11 3 2 4" xfId="310"/>
    <cellStyle name="常规 11 3 3" xfId="121"/>
    <cellStyle name="常规 11 3 3 2" xfId="311"/>
    <cellStyle name="常规 11 3 3 2 2" xfId="312"/>
    <cellStyle name="常规 11 3 3 2 3" xfId="313"/>
    <cellStyle name="常规 11 3 3 3" xfId="316"/>
    <cellStyle name="常规 11 3 3 4" xfId="317"/>
    <cellStyle name="常规 11 3 4" xfId="318"/>
    <cellStyle name="常规 11 3 4 2" xfId="197"/>
    <cellStyle name="常规 11 3 4 3" xfId="319"/>
    <cellStyle name="常规 11 3 5" xfId="44"/>
    <cellStyle name="常规 11 3 5 2" xfId="320"/>
    <cellStyle name="常规 11 3 5 2 2" xfId="322"/>
    <cellStyle name="常规 11 3 5 2 3" xfId="324"/>
    <cellStyle name="常规 11 3 5 3" xfId="327"/>
    <cellStyle name="常规 11 3 5 4" xfId="329"/>
    <cellStyle name="常规 11 3 6" xfId="46"/>
    <cellStyle name="常规 11 3 6 2" xfId="330"/>
    <cellStyle name="常规 11 3 6 2 2" xfId="331"/>
    <cellStyle name="常规 11 3 6 2 3" xfId="145"/>
    <cellStyle name="常规 11 3 6 3" xfId="332"/>
    <cellStyle name="常规 11 3 6 4" xfId="99"/>
    <cellStyle name="常规 11 3 7" xfId="8"/>
    <cellStyle name="常规 11 3 7 2" xfId="333"/>
    <cellStyle name="常规 11 3 7 3" xfId="37"/>
    <cellStyle name="常规 11 3 8" xfId="51"/>
    <cellStyle name="常规 11 3 8 2" xfId="334"/>
    <cellStyle name="常规 11 3 8 3" xfId="337"/>
    <cellStyle name="常规 11 3 9" xfId="38"/>
    <cellStyle name="常规 11 3 9 2" xfId="338"/>
    <cellStyle name="常规 11 3 9 3" xfId="339"/>
    <cellStyle name="常规 11 4" xfId="323"/>
    <cellStyle name="常规 11 4 2" xfId="340"/>
    <cellStyle name="常规 11 5" xfId="325"/>
    <cellStyle name="常规 11 5 2" xfId="341"/>
    <cellStyle name="常规 11 6" xfId="342"/>
    <cellStyle name="常规 11 6 2" xfId="258"/>
    <cellStyle name="常规 11 7" xfId="343"/>
    <cellStyle name="常规 11 7 2" xfId="264"/>
    <cellStyle name="常规 11 8" xfId="156"/>
    <cellStyle name="常规 11 8 2" xfId="272"/>
    <cellStyle name="常规 11 9" xfId="344"/>
    <cellStyle name="常规 11 9 2" xfId="275"/>
    <cellStyle name="常规 12" xfId="345"/>
    <cellStyle name="常规 12 2" xfId="347"/>
    <cellStyle name="常规 12 2 2" xfId="22"/>
    <cellStyle name="常规 12 3" xfId="349"/>
    <cellStyle name="常规 13" xfId="351"/>
    <cellStyle name="常规 13 2" xfId="12"/>
    <cellStyle name="常规 14" xfId="354"/>
    <cellStyle name="常规 14 10" xfId="357"/>
    <cellStyle name="常规 14 2" xfId="358"/>
    <cellStyle name="常规 14 2 2" xfId="361"/>
    <cellStyle name="常规 14 2 2 2" xfId="362"/>
    <cellStyle name="常规 14 2 3" xfId="363"/>
    <cellStyle name="常规 14 3" xfId="364"/>
    <cellStyle name="常规 14 3 2" xfId="20"/>
    <cellStyle name="常规 14 4" xfId="365"/>
    <cellStyle name="常规 14 4 2" xfId="367"/>
    <cellStyle name="常规 14 4 2 2" xfId="133"/>
    <cellStyle name="常规 14 4 3" xfId="368"/>
    <cellStyle name="常规 14 5" xfId="369"/>
    <cellStyle name="常规 14 5 2" xfId="370"/>
    <cellStyle name="常规 14 5 2 2" xfId="371"/>
    <cellStyle name="常规 14 5 3" xfId="376"/>
    <cellStyle name="常规 14 6" xfId="378"/>
    <cellStyle name="常规 14 6 2" xfId="380"/>
    <cellStyle name="常规 14 7" xfId="381"/>
    <cellStyle name="常规 14 7 2" xfId="383"/>
    <cellStyle name="常规 14 8" xfId="177"/>
    <cellStyle name="常规 14 8 2" xfId="384"/>
    <cellStyle name="常规 14 8 3" xfId="385"/>
    <cellStyle name="常规 14 9" xfId="386"/>
    <cellStyle name="常规 15" xfId="373"/>
    <cellStyle name="常规 15 10" xfId="387"/>
    <cellStyle name="常规 15 2" xfId="391"/>
    <cellStyle name="常规 15 2 2" xfId="165"/>
    <cellStyle name="常规 15 2 2 2" xfId="168"/>
    <cellStyle name="常规 15 2 3" xfId="175"/>
    <cellStyle name="常规 15 3" xfId="393"/>
    <cellStyle name="常规 15 3 2" xfId="222"/>
    <cellStyle name="常规 15 4" xfId="394"/>
    <cellStyle name="常规 15 4 2" xfId="9"/>
    <cellStyle name="常规 15 4 2 2" xfId="395"/>
    <cellStyle name="常规 15 4 3" xfId="397"/>
    <cellStyle name="常规 15 5" xfId="398"/>
    <cellStyle name="常规 15 5 2" xfId="399"/>
    <cellStyle name="常规 15 5 2 2" xfId="401"/>
    <cellStyle name="常规 15 5 3" xfId="216"/>
    <cellStyle name="常规 15 6" xfId="403"/>
    <cellStyle name="常规 15 6 2" xfId="404"/>
    <cellStyle name="常规 15 7" xfId="405"/>
    <cellStyle name="常规 15 7 2" xfId="18"/>
    <cellStyle name="常规 15 8" xfId="36"/>
    <cellStyle name="常规 15 8 2" xfId="406"/>
    <cellStyle name="常规 15 8 3" xfId="407"/>
    <cellStyle name="常规 15 9" xfId="408"/>
    <cellStyle name="常规 16" xfId="186"/>
    <cellStyle name="常规 16 10" xfId="409"/>
    <cellStyle name="常规 16 2" xfId="76"/>
    <cellStyle name="常规 16 2 2" xfId="79"/>
    <cellStyle name="常规 16 2 2 2" xfId="83"/>
    <cellStyle name="常规 16 2 3" xfId="410"/>
    <cellStyle name="常规 16 3" xfId="246"/>
    <cellStyle name="常规 16 3 2" xfId="251"/>
    <cellStyle name="常规 16 4" xfId="346"/>
    <cellStyle name="常规 16 4 2" xfId="348"/>
    <cellStyle name="常规 16 4 2 2" xfId="23"/>
    <cellStyle name="常规 16 4 3" xfId="350"/>
    <cellStyle name="常规 16 5" xfId="352"/>
    <cellStyle name="常规 16 5 2" xfId="11"/>
    <cellStyle name="常规 16 5 2 2" xfId="411"/>
    <cellStyle name="常规 16 5 3" xfId="63"/>
    <cellStyle name="常规 16 6" xfId="355"/>
    <cellStyle name="常规 16 6 2" xfId="359"/>
    <cellStyle name="常规 16 7" xfId="374"/>
    <cellStyle name="常规 16 7 2" xfId="392"/>
    <cellStyle name="常规 16 8" xfId="187"/>
    <cellStyle name="常规 16 8 2" xfId="77"/>
    <cellStyle name="常规 16 8 3" xfId="247"/>
    <cellStyle name="常规 16 9" xfId="189"/>
    <cellStyle name="常规 17" xfId="191"/>
    <cellStyle name="常规 17 2" xfId="413"/>
    <cellStyle name="常规 18" xfId="115"/>
    <cellStyle name="常规 18 2" xfId="306"/>
    <cellStyle name="常规 18 2 2" xfId="415"/>
    <cellStyle name="常规 18 3" xfId="308"/>
    <cellStyle name="常规 19" xfId="119"/>
    <cellStyle name="常规 19 2" xfId="419"/>
    <cellStyle name="常规 19 2 2" xfId="422"/>
    <cellStyle name="常规 19 3" xfId="414"/>
    <cellStyle name="常规 2" xfId="396"/>
    <cellStyle name="常规 2 10" xfId="425"/>
    <cellStyle name="常规 2 10 2" xfId="356"/>
    <cellStyle name="常规 2 10 2 2" xfId="360"/>
    <cellStyle name="常规 2 10 3" xfId="375"/>
    <cellStyle name="常规 2 11" xfId="426"/>
    <cellStyle name="常规 2 11 2" xfId="428"/>
    <cellStyle name="常规 2 11 2 2" xfId="429"/>
    <cellStyle name="常规 2 11 3" xfId="430"/>
    <cellStyle name="常规 2 12" xfId="431"/>
    <cellStyle name="常规 2 12 2" xfId="433"/>
    <cellStyle name="常规 2 13" xfId="170"/>
    <cellStyle name="常规 2 13 2" xfId="435"/>
    <cellStyle name="常规 2 14" xfId="437"/>
    <cellStyle name="常规 2 14 2" xfId="439"/>
    <cellStyle name="常规 2 14 3" xfId="440"/>
    <cellStyle name="常规 2 15" xfId="441"/>
    <cellStyle name="常规 2 15 2" xfId="249"/>
    <cellStyle name="常规 2 15 3" xfId="443"/>
    <cellStyle name="常规 2 16" xfId="444"/>
    <cellStyle name="常规 2 17" xfId="445"/>
    <cellStyle name="常规 2 2" xfId="447"/>
    <cellStyle name="常规 2 2 10" xfId="400"/>
    <cellStyle name="常规 2 2 10 10" xfId="448"/>
    <cellStyle name="常规 2 2 10 2" xfId="402"/>
    <cellStyle name="常规 2 2 10 2 2" xfId="449"/>
    <cellStyle name="常规 2 2 10 2 2 2" xfId="450"/>
    <cellStyle name="常规 2 2 10 2 3" xfId="267"/>
    <cellStyle name="常规 2 2 10 3" xfId="199"/>
    <cellStyle name="常规 2 2 10 3 2" xfId="201"/>
    <cellStyle name="常规 2 2 10 4" xfId="209"/>
    <cellStyle name="常规 2 2 10 4 2" xfId="211"/>
    <cellStyle name="常规 2 2 10 4 2 2" xfId="377"/>
    <cellStyle name="常规 2 2 10 4 3" xfId="280"/>
    <cellStyle name="常规 2 2 10 5" xfId="213"/>
    <cellStyle name="常规 2 2 10 5 2" xfId="4"/>
    <cellStyle name="常规 2 2 10 5 2 2" xfId="215"/>
    <cellStyle name="常规 2 2 10 5 3" xfId="220"/>
    <cellStyle name="常规 2 2 10 6" xfId="223"/>
    <cellStyle name="常规 2 2 10 6 2" xfId="225"/>
    <cellStyle name="常规 2 2 10 7" xfId="229"/>
    <cellStyle name="常规 2 2 10 7 2" xfId="232"/>
    <cellStyle name="常规 2 2 10 8" xfId="235"/>
    <cellStyle name="常规 2 2 10 8 2" xfId="238"/>
    <cellStyle name="常规 2 2 10 8 3" xfId="451"/>
    <cellStyle name="常规 2 2 10 9" xfId="40"/>
    <cellStyle name="常规 2 2 11" xfId="217"/>
    <cellStyle name="常规 2 2 11 2" xfId="454"/>
    <cellStyle name="常规 2 2 11 2 2" xfId="456"/>
    <cellStyle name="常规 2 2 11 3" xfId="458"/>
    <cellStyle name="常规 2 2 12" xfId="459"/>
    <cellStyle name="常规 2 2 12 2" xfId="460"/>
    <cellStyle name="常规 2 2 13" xfId="461"/>
    <cellStyle name="常规 2 2 13 2" xfId="462"/>
    <cellStyle name="常规 2 2 14" xfId="87"/>
    <cellStyle name="常规 2 2 14 2" xfId="90"/>
    <cellStyle name="常规 2 2 14 3" xfId="1"/>
    <cellStyle name="常规 2 2 15" xfId="92"/>
    <cellStyle name="常规 2 2 15 2" xfId="94"/>
    <cellStyle name="常规 2 2 15 3" xfId="72"/>
    <cellStyle name="常规 2 2 16" xfId="96"/>
    <cellStyle name="常规 2 2 17" xfId="101"/>
    <cellStyle name="常规 2 2 2" xfId="463"/>
    <cellStyle name="常规 2 2 2 10" xfId="464"/>
    <cellStyle name="常规 2 2 2 10 2" xfId="465"/>
    <cellStyle name="常规 2 2 2 10 2 2" xfId="466"/>
    <cellStyle name="常规 2 2 2 10 3" xfId="468"/>
    <cellStyle name="常规 2 2 2 11" xfId="436"/>
    <cellStyle name="常规 2 2 2 11 2" xfId="469"/>
    <cellStyle name="常规 2 2 2 12" xfId="470"/>
    <cellStyle name="常规 2 2 2 12 2" xfId="286"/>
    <cellStyle name="常规 2 2 2 13" xfId="471"/>
    <cellStyle name="常规 2 2 2 13 2" xfId="7"/>
    <cellStyle name="常规 2 2 2 13 3" xfId="52"/>
    <cellStyle name="常规 2 2 2 14" xfId="472"/>
    <cellStyle name="常规 2 2 2 14 2" xfId="148"/>
    <cellStyle name="常规 2 2 2 14 3" xfId="194"/>
    <cellStyle name="常规 2 2 2 15" xfId="321"/>
    <cellStyle name="常规 2 2 2 16" xfId="328"/>
    <cellStyle name="常规 2 2 2 2" xfId="231"/>
    <cellStyle name="常规 2 2 2 2 10" xfId="474"/>
    <cellStyle name="常规 2 2 2 2 10 2" xfId="388"/>
    <cellStyle name="常规 2 2 2 2 11" xfId="476"/>
    <cellStyle name="常规 2 2 2 2 11 2" xfId="478"/>
    <cellStyle name="常规 2 2 2 2 11 3" xfId="480"/>
    <cellStyle name="常规 2 2 2 2 12" xfId="482"/>
    <cellStyle name="常规 2 2 2 2 12 2" xfId="314"/>
    <cellStyle name="常规 2 2 2 2 12 3" xfId="484"/>
    <cellStyle name="常规 2 2 2 2 13" xfId="420"/>
    <cellStyle name="常规 2 2 2 2 14" xfId="416"/>
    <cellStyle name="常规 2 2 2 2 2" xfId="234"/>
    <cellStyle name="常规 2 2 2 2 2 2" xfId="485"/>
    <cellStyle name="常规 2 2 2 2 2 2 2" xfId="278"/>
    <cellStyle name="常规 2 2 2 2 2 3" xfId="29"/>
    <cellStyle name="常规 2 2 2 2 3" xfId="294"/>
    <cellStyle name="常规 2 2 2 2 3 2" xfId="486"/>
    <cellStyle name="常规 2 2 2 2 3 2 2" xfId="60"/>
    <cellStyle name="常规 2 2 2 2 3 3" xfId="487"/>
    <cellStyle name="常规 2 2 2 2 4" xfId="296"/>
    <cellStyle name="常规 2 2 2 2 4 2" xfId="488"/>
    <cellStyle name="常规 2 2 2 2 4 2 2" xfId="489"/>
    <cellStyle name="常规 2 2 2 2 4 3" xfId="490"/>
    <cellStyle name="常规 2 2 2 2 5" xfId="473"/>
    <cellStyle name="常规 2 2 2 2 5 2" xfId="389"/>
    <cellStyle name="常规 2 2 2 2 5 2 2" xfId="479"/>
    <cellStyle name="常规 2 2 2 2 5 3" xfId="491"/>
    <cellStyle name="常规 2 2 2 2 6" xfId="475"/>
    <cellStyle name="常规 2 2 2 2 6 2" xfId="477"/>
    <cellStyle name="常规 2 2 2 2 7" xfId="481"/>
    <cellStyle name="常规 2 2 2 2 7 2" xfId="315"/>
    <cellStyle name="常规 2 2 2 2 7 2 2" xfId="492"/>
    <cellStyle name="常规 2 2 2 2 7 3" xfId="483"/>
    <cellStyle name="常规 2 2 2 2 8" xfId="421"/>
    <cellStyle name="常规 2 2 2 2 8 2" xfId="423"/>
    <cellStyle name="常规 2 2 2 2 8 2 2" xfId="493"/>
    <cellStyle name="常规 2 2 2 2 8 3" xfId="494"/>
    <cellStyle name="常规 2 2 2 2 9" xfId="417"/>
    <cellStyle name="常规 2 2 2 2 9 2" xfId="495"/>
    <cellStyle name="常规 2 2 2 3" xfId="237"/>
    <cellStyle name="常规 2 2 2 3 10" xfId="131"/>
    <cellStyle name="常规 2 2 2 3 2" xfId="240"/>
    <cellStyle name="常规 2 2 2 3 2 2" xfId="496"/>
    <cellStyle name="常规 2 2 2 3 2 2 2" xfId="497"/>
    <cellStyle name="常规 2 2 2 3 2 3" xfId="499"/>
    <cellStyle name="常规 2 2 2 3 3" xfId="452"/>
    <cellStyle name="常规 2 2 2 3 3 2" xfId="446"/>
    <cellStyle name="常规 2 2 2 3 4" xfId="500"/>
    <cellStyle name="常规 2 2 2 3 4 2" xfId="66"/>
    <cellStyle name="常规 2 2 2 3 4 2 2" xfId="68"/>
    <cellStyle name="常规 2 2 2 3 4 3" xfId="501"/>
    <cellStyle name="常规 2 2 2 3 5" xfId="502"/>
    <cellStyle name="常规 2 2 2 3 5 2" xfId="503"/>
    <cellStyle name="常规 2 2 2 3 5 2 2" xfId="504"/>
    <cellStyle name="常规 2 2 2 3 5 3" xfId="505"/>
    <cellStyle name="常规 2 2 2 3 6" xfId="506"/>
    <cellStyle name="常规 2 2 2 3 6 2" xfId="183"/>
    <cellStyle name="常规 2 2 2 3 7" xfId="205"/>
    <cellStyle name="常规 2 2 2 3 7 2" xfId="41"/>
    <cellStyle name="常规 2 2 2 3 8" xfId="507"/>
    <cellStyle name="常规 2 2 2 3 8 2" xfId="509"/>
    <cellStyle name="常规 2 2 2 3 8 3" xfId="510"/>
    <cellStyle name="常规 2 2 2 3 9" xfId="512"/>
    <cellStyle name="常规 2 2 2 4" xfId="43"/>
    <cellStyle name="常规 2 2 2 4 10" xfId="513"/>
    <cellStyle name="常规 2 2 2 4 2" xfId="242"/>
    <cellStyle name="常规 2 2 2 4 2 2" xfId="467"/>
    <cellStyle name="常规 2 2 2 4 2 2 2" xfId="102"/>
    <cellStyle name="常规 2 2 2 4 2 3" xfId="27"/>
    <cellStyle name="常规 2 2 2 4 3" xfId="244"/>
    <cellStyle name="常规 2 2 2 4 3 2" xfId="514"/>
    <cellStyle name="常规 2 2 2 4 4" xfId="515"/>
    <cellStyle name="常规 2 2 2 4 4 2" xfId="289"/>
    <cellStyle name="常规 2 2 2 4 4 2 2" xfId="228"/>
    <cellStyle name="常规 2 2 2 4 4 3" xfId="292"/>
    <cellStyle name="常规 2 2 2 4 5" xfId="516"/>
    <cellStyle name="常规 2 2 2 4 5 2" xfId="53"/>
    <cellStyle name="常规 2 2 2 4 5 2 2" xfId="336"/>
    <cellStyle name="常规 2 2 2 4 5 3" xfId="39"/>
    <cellStyle name="常规 2 2 2 4 6" xfId="45"/>
    <cellStyle name="常规 2 2 2 4 6 2" xfId="195"/>
    <cellStyle name="常规 2 2 2 4 7" xfId="48"/>
    <cellStyle name="常规 2 2 2 4 7 2" xfId="326"/>
    <cellStyle name="常规 2 2 2 4 8" xfId="14"/>
    <cellStyle name="常规 2 2 2 4 8 2" xfId="517"/>
    <cellStyle name="常规 2 2 2 4 8 3" xfId="518"/>
    <cellStyle name="常规 2 2 2 4 9" xfId="519"/>
    <cellStyle name="常规 2 2 2 5" xfId="32"/>
    <cellStyle name="常规 2 2 2 5 2" xfId="520"/>
    <cellStyle name="常规 2 2 2 5 2 2" xfId="521"/>
    <cellStyle name="常规 2 2 2 5 3" xfId="522"/>
    <cellStyle name="常规 2 2 2 6" xfId="49"/>
    <cellStyle name="常规 2 2 2 6 2" xfId="523"/>
    <cellStyle name="常规 2 2 2 6 2 2" xfId="524"/>
    <cellStyle name="常规 2 2 2 6 3" xfId="424"/>
    <cellStyle name="常规 2 2 2 7" xfId="50"/>
    <cellStyle name="常规 2 2 2 7 2" xfId="525"/>
    <cellStyle name="常规 2 2 2 7 2 2" xfId="526"/>
    <cellStyle name="常规 2 2 2 7 3" xfId="527"/>
    <cellStyle name="常规 2 2 2 8" xfId="55"/>
    <cellStyle name="常规 2 2 2 8 2" xfId="528"/>
    <cellStyle name="常规 2 2 2 8 2 2" xfId="529"/>
    <cellStyle name="常规 2 2 2 8 3" xfId="530"/>
    <cellStyle name="常规 2 2 2 9" xfId="57"/>
    <cellStyle name="常规 2 2 2 9 2" xfId="531"/>
    <cellStyle name="常规 2 2 2 9 2 2" xfId="532"/>
    <cellStyle name="常规 2 2 2 9 3" xfId="533"/>
    <cellStyle name="常规 2 2 3" xfId="534"/>
    <cellStyle name="常规 2 2 3 10" xfId="536"/>
    <cellStyle name="常规 2 2 3 10 2" xfId="537"/>
    <cellStyle name="常规 2 2 3 11" xfId="538"/>
    <cellStyle name="常规 2 2 3 11 2" xfId="539"/>
    <cellStyle name="常规 2 2 3 11 3" xfId="540"/>
    <cellStyle name="常规 2 2 3 12" xfId="541"/>
    <cellStyle name="常规 2 2 3 12 2" xfId="542"/>
    <cellStyle name="常规 2 2 3 12 3" xfId="150"/>
    <cellStyle name="常规 2 2 3 13" xfId="543"/>
    <cellStyle name="常规 2 2 3 14" xfId="544"/>
    <cellStyle name="常规 2 2 3 2" xfId="545"/>
    <cellStyle name="常规 2 2 3 2 2" xfId="546"/>
    <cellStyle name="常规 2 2 3 2 2 2" xfId="547"/>
    <cellStyle name="常规 2 2 3 2 3" xfId="549"/>
    <cellStyle name="常规 2 2 3 3" xfId="550"/>
    <cellStyle name="常规 2 2 3 3 2" xfId="551"/>
    <cellStyle name="常规 2 2 3 3 2 2" xfId="552"/>
    <cellStyle name="常规 2 2 3 3 3" xfId="554"/>
    <cellStyle name="常规 2 2 3 4" xfId="555"/>
    <cellStyle name="常规 2 2 3 4 2" xfId="556"/>
    <cellStyle name="常规 2 2 3 4 2 2" xfId="535"/>
    <cellStyle name="常规 2 2 3 4 3" xfId="557"/>
    <cellStyle name="常规 2 2 3 5" xfId="558"/>
    <cellStyle name="常规 2 2 3 5 2" xfId="559"/>
    <cellStyle name="常规 2 2 3 5 2 2" xfId="560"/>
    <cellStyle name="常规 2 2 3 5 3" xfId="562"/>
    <cellStyle name="常规 2 2 3 6" xfId="548"/>
    <cellStyle name="常规 2 2 3 6 2" xfId="563"/>
    <cellStyle name="常规 2 2 3 7" xfId="564"/>
    <cellStyle name="常规 2 2 3 7 2" xfId="565"/>
    <cellStyle name="常规 2 2 3 7 2 2" xfId="566"/>
    <cellStyle name="常规 2 2 3 7 3" xfId="568"/>
    <cellStyle name="常规 2 2 3 8" xfId="569"/>
    <cellStyle name="常规 2 2 3 8 2" xfId="570"/>
    <cellStyle name="常规 2 2 3 8 2 2" xfId="571"/>
    <cellStyle name="常规 2 2 3 8 3" xfId="573"/>
    <cellStyle name="常规 2 2 3 9" xfId="574"/>
    <cellStyle name="常规 2 2 3 9 2" xfId="575"/>
    <cellStyle name="常规 2 2 4" xfId="576"/>
    <cellStyle name="常规 2 2 4 10" xfId="577"/>
    <cellStyle name="常规 2 2 4 2" xfId="578"/>
    <cellStyle name="常规 2 2 4 2 2" xfId="579"/>
    <cellStyle name="常规 2 2 4 2 2 2" xfId="580"/>
    <cellStyle name="常规 2 2 4 2 3" xfId="581"/>
    <cellStyle name="常规 2 2 4 3" xfId="582"/>
    <cellStyle name="常规 2 2 4 3 2" xfId="583"/>
    <cellStyle name="常规 2 2 4 4" xfId="584"/>
    <cellStyle name="常规 2 2 4 4 2" xfId="585"/>
    <cellStyle name="常规 2 2 4 4 2 2" xfId="586"/>
    <cellStyle name="常规 2 2 4 4 3" xfId="587"/>
    <cellStyle name="常规 2 2 4 5" xfId="588"/>
    <cellStyle name="常规 2 2 4 5 2" xfId="589"/>
    <cellStyle name="常规 2 2 4 5 2 2" xfId="71"/>
    <cellStyle name="常规 2 2 4 5 3" xfId="590"/>
    <cellStyle name="常规 2 2 4 6" xfId="591"/>
    <cellStyle name="常规 2 2 4 6 2" xfId="592"/>
    <cellStyle name="常规 2 2 4 7" xfId="593"/>
    <cellStyle name="常规 2 2 4 7 2" xfId="594"/>
    <cellStyle name="常规 2 2 4 8" xfId="595"/>
    <cellStyle name="常规 2 2 4 8 2" xfId="596"/>
    <cellStyle name="常规 2 2 4 8 3" xfId="597"/>
    <cellStyle name="常规 2 2 4 9" xfId="598"/>
    <cellStyle name="常规 2 2 5" xfId="599"/>
    <cellStyle name="常规 2 2 5 2" xfId="600"/>
    <cellStyle name="常规 2 2 5 2 2" xfId="601"/>
    <cellStyle name="常规 2 2 5 3" xfId="602"/>
    <cellStyle name="常规 2 2 6" xfId="603"/>
    <cellStyle name="常规 2 2 6 2" xfId="604"/>
    <cellStyle name="常规 2 2 6 2 2" xfId="605"/>
    <cellStyle name="常规 2 2 6 3" xfId="606"/>
    <cellStyle name="常规 2 2 7" xfId="607"/>
    <cellStyle name="常规 2 2 7 2" xfId="609"/>
    <cellStyle name="常规 2 2 7 2 2" xfId="610"/>
    <cellStyle name="常规 2 2 7 3" xfId="611"/>
    <cellStyle name="常规 2 2 8" xfId="612"/>
    <cellStyle name="常规 2 2 8 2" xfId="613"/>
    <cellStyle name="常规 2 2 8 2 2" xfId="614"/>
    <cellStyle name="常规 2 2 8 3" xfId="615"/>
    <cellStyle name="常规 2 2 9" xfId="617"/>
    <cellStyle name="常规 2 2 9 2" xfId="618"/>
    <cellStyle name="常规 2 2 9 2 2" xfId="619"/>
    <cellStyle name="常规 2 2 9 3" xfId="620"/>
    <cellStyle name="常规 2 3" xfId="621"/>
    <cellStyle name="常规 2 3 10" xfId="622"/>
    <cellStyle name="常规 2 3 10 2" xfId="623"/>
    <cellStyle name="常规 2 3 11" xfId="624"/>
    <cellStyle name="常规 2 3 11 2" xfId="625"/>
    <cellStyle name="常规 2 3 12" xfId="626"/>
    <cellStyle name="常规 2 3 12 2" xfId="627"/>
    <cellStyle name="常规 2 3 12 3" xfId="628"/>
    <cellStyle name="常规 2 3 13" xfId="629"/>
    <cellStyle name="常规 2 3 13 2" xfId="630"/>
    <cellStyle name="常规 2 3 13 3" xfId="631"/>
    <cellStyle name="常规 2 3 14" xfId="632"/>
    <cellStyle name="常规 2 3 15" xfId="633"/>
    <cellStyle name="常规 2 3 2" xfId="634"/>
    <cellStyle name="常规 2 3 2 10" xfId="635"/>
    <cellStyle name="常规 2 3 2 10 2" xfId="636"/>
    <cellStyle name="常规 2 3 2 11" xfId="637"/>
    <cellStyle name="常规 2 3 2 11 2" xfId="640"/>
    <cellStyle name="常规 2 3 2 11 3" xfId="642"/>
    <cellStyle name="常规 2 3 2 12" xfId="643"/>
    <cellStyle name="常规 2 3 2 12 2" xfId="646"/>
    <cellStyle name="常规 2 3 2 12 3" xfId="647"/>
    <cellStyle name="常规 2 3 2 13" xfId="648"/>
    <cellStyle name="常规 2 3 2 14" xfId="649"/>
    <cellStyle name="常规 2 3 2 2" xfId="650"/>
    <cellStyle name="常规 2 3 2 2 2" xfId="651"/>
    <cellStyle name="常规 2 3 2 2 2 2" xfId="652"/>
    <cellStyle name="常规 2 3 2 2 3" xfId="653"/>
    <cellStyle name="常规 2 3 2 3" xfId="654"/>
    <cellStyle name="常规 2 3 2 3 2" xfId="655"/>
    <cellStyle name="常规 2 3 2 3 2 2" xfId="656"/>
    <cellStyle name="常规 2 3 2 3 3" xfId="657"/>
    <cellStyle name="常规 2 3 2 4" xfId="658"/>
    <cellStyle name="常规 2 3 2 4 2" xfId="659"/>
    <cellStyle name="常规 2 3 2 4 2 2" xfId="660"/>
    <cellStyle name="常规 2 3 2 4 3" xfId="661"/>
    <cellStyle name="常规 2 3 2 5" xfId="662"/>
    <cellStyle name="常规 2 3 2 5 2" xfId="663"/>
    <cellStyle name="常规 2 3 2 5 2 2" xfId="664"/>
    <cellStyle name="常规 2 3 2 5 3" xfId="665"/>
    <cellStyle name="常规 2 3 2 6" xfId="666"/>
    <cellStyle name="常规 2 3 2 6 2" xfId="667"/>
    <cellStyle name="常规 2 3 2 7" xfId="668"/>
    <cellStyle name="常规 2 3 2 7 2" xfId="669"/>
    <cellStyle name="常规 2 3 2 7 2 2" xfId="670"/>
    <cellStyle name="常规 2 3 2 7 3" xfId="671"/>
    <cellStyle name="常规 2 3 2 8" xfId="672"/>
    <cellStyle name="常规 2 3 2 8 2" xfId="673"/>
    <cellStyle name="常规 2 3 2 8 2 2" xfId="675"/>
    <cellStyle name="常规 2 3 2 8 3" xfId="677"/>
    <cellStyle name="常规 2 3 2 9" xfId="679"/>
    <cellStyle name="常规 2 3 2 9 2" xfId="680"/>
    <cellStyle name="常规 2 3 3" xfId="681"/>
    <cellStyle name="常规 2 3 3 10" xfId="683"/>
    <cellStyle name="常规 2 3 3 2" xfId="684"/>
    <cellStyle name="常规 2 3 3 2 2" xfId="685"/>
    <cellStyle name="常规 2 3 3 2 2 2" xfId="686"/>
    <cellStyle name="常规 2 3 3 2 3" xfId="687"/>
    <cellStyle name="常规 2 3 3 3" xfId="688"/>
    <cellStyle name="常规 2 3 3 3 2" xfId="689"/>
    <cellStyle name="常规 2 3 3 4" xfId="690"/>
    <cellStyle name="常规 2 3 3 4 2" xfId="691"/>
    <cellStyle name="常规 2 3 3 4 2 2" xfId="692"/>
    <cellStyle name="常规 2 3 3 4 3" xfId="693"/>
    <cellStyle name="常规 2 3 3 5" xfId="694"/>
    <cellStyle name="常规 2 3 3 5 2" xfId="695"/>
    <cellStyle name="常规 2 3 3 5 2 2" xfId="696"/>
    <cellStyle name="常规 2 3 3 5 3" xfId="697"/>
    <cellStyle name="常规 2 3 3 6" xfId="553"/>
    <cellStyle name="常规 2 3 3 6 2" xfId="698"/>
    <cellStyle name="常规 2 3 3 7" xfId="699"/>
    <cellStyle name="常规 2 3 3 7 2" xfId="700"/>
    <cellStyle name="常规 2 3 3 8" xfId="701"/>
    <cellStyle name="常规 2 3 3 8 2" xfId="702"/>
    <cellStyle name="常规 2 3 3 8 3" xfId="703"/>
    <cellStyle name="常规 2 3 3 9" xfId="704"/>
    <cellStyle name="常规 2 3 4" xfId="705"/>
    <cellStyle name="常规 2 3 4 2" xfId="707"/>
    <cellStyle name="常规 2 3 4 2 2" xfId="708"/>
    <cellStyle name="常规 2 3 4 3" xfId="710"/>
    <cellStyle name="常规 2 3 5" xfId="711"/>
    <cellStyle name="常规 2 3 5 2" xfId="712"/>
    <cellStyle name="常规 2 3 5 2 2" xfId="713"/>
    <cellStyle name="常规 2 3 5 3" xfId="715"/>
    <cellStyle name="常规 2 3 6" xfId="716"/>
    <cellStyle name="常规 2 3 6 2" xfId="717"/>
    <cellStyle name="常规 2 3 6 2 2" xfId="718"/>
    <cellStyle name="常规 2 3 6 3" xfId="720"/>
    <cellStyle name="常规 2 3 7" xfId="721"/>
    <cellStyle name="常规 2 3 7 2" xfId="722"/>
    <cellStyle name="常规 2 3 7 2 2" xfId="723"/>
    <cellStyle name="常规 2 3 7 3" xfId="725"/>
    <cellStyle name="常规 2 3 8" xfId="709"/>
    <cellStyle name="常规 2 3 8 2" xfId="726"/>
    <cellStyle name="常规 2 3 8 2 2" xfId="727"/>
    <cellStyle name="常规 2 3 8 3" xfId="728"/>
    <cellStyle name="常规 2 3 9" xfId="730"/>
    <cellStyle name="常规 2 3 9 2" xfId="731"/>
    <cellStyle name="常规 2 3 9 2 2" xfId="732"/>
    <cellStyle name="常规 2 3 9 3" xfId="733"/>
    <cellStyle name="常规 2 4" xfId="734"/>
    <cellStyle name="常规 2 4 10" xfId="735"/>
    <cellStyle name="常规 2 4 10 2" xfId="736"/>
    <cellStyle name="常规 2 4 11" xfId="737"/>
    <cellStyle name="常规 2 4 11 2" xfId="738"/>
    <cellStyle name="常规 2 4 11 3" xfId="739"/>
    <cellStyle name="常规 2 4 12" xfId="740"/>
    <cellStyle name="常规 2 4 12 2" xfId="59"/>
    <cellStyle name="常规 2 4 12 3" xfId="741"/>
    <cellStyle name="常规 2 4 13" xfId="742"/>
    <cellStyle name="常规 2 4 14" xfId="498"/>
    <cellStyle name="常规 2 4 2" xfId="743"/>
    <cellStyle name="常规 2 4 2 2" xfId="744"/>
    <cellStyle name="常规 2 4 2 2 2" xfId="745"/>
    <cellStyle name="常规 2 4 2 3" xfId="746"/>
    <cellStyle name="常规 2 4 3" xfId="747"/>
    <cellStyle name="常规 2 4 3 2" xfId="748"/>
    <cellStyle name="常规 2 4 3 2 2" xfId="749"/>
    <cellStyle name="常规 2 4 3 3" xfId="750"/>
    <cellStyle name="常规 2 4 4" xfId="751"/>
    <cellStyle name="常规 2 4 4 2" xfId="752"/>
    <cellStyle name="常规 2 4 4 2 2" xfId="276"/>
    <cellStyle name="常规 2 4 4 3" xfId="754"/>
    <cellStyle name="常规 2 4 5" xfId="755"/>
    <cellStyle name="常规 2 4 5 2" xfId="756"/>
    <cellStyle name="常规 2 4 5 2 2" xfId="757"/>
    <cellStyle name="常规 2 4 5 3" xfId="758"/>
    <cellStyle name="常规 2 4 6" xfId="759"/>
    <cellStyle name="常规 2 4 6 2" xfId="760"/>
    <cellStyle name="常规 2 4 7" xfId="761"/>
    <cellStyle name="常规 2 4 7 2" xfId="762"/>
    <cellStyle name="常规 2 4 7 2 2" xfId="763"/>
    <cellStyle name="常规 2 4 7 3" xfId="764"/>
    <cellStyle name="常规 2 4 8" xfId="765"/>
    <cellStyle name="常规 2 4 8 2" xfId="766"/>
    <cellStyle name="常规 2 4 8 2 2" xfId="767"/>
    <cellStyle name="常规 2 4 8 3" xfId="768"/>
    <cellStyle name="常规 2 4 9" xfId="769"/>
    <cellStyle name="常规 2 4 9 2" xfId="770"/>
    <cellStyle name="常规 2 5" xfId="771"/>
    <cellStyle name="常规 2 5 10" xfId="772"/>
    <cellStyle name="常规 2 5 2" xfId="773"/>
    <cellStyle name="常规 2 5 2 2" xfId="774"/>
    <cellStyle name="常规 2 5 2 2 2" xfId="775"/>
    <cellStyle name="常规 2 5 2 3" xfId="776"/>
    <cellStyle name="常规 2 5 3" xfId="777"/>
    <cellStyle name="常规 2 5 3 2" xfId="778"/>
    <cellStyle name="常规 2 5 4" xfId="779"/>
    <cellStyle name="常规 2 5 4 2" xfId="780"/>
    <cellStyle name="常规 2 5 4 2 2" xfId="781"/>
    <cellStyle name="常规 2 5 4 3" xfId="782"/>
    <cellStyle name="常规 2 5 5" xfId="783"/>
    <cellStyle name="常规 2 5 5 2" xfId="784"/>
    <cellStyle name="常规 2 5 5 2 2" xfId="785"/>
    <cellStyle name="常规 2 5 5 3" xfId="786"/>
    <cellStyle name="常规 2 5 6" xfId="787"/>
    <cellStyle name="常规 2 5 6 2" xfId="788"/>
    <cellStyle name="常规 2 5 7" xfId="789"/>
    <cellStyle name="常规 2 5 7 2" xfId="790"/>
    <cellStyle name="常规 2 5 8" xfId="791"/>
    <cellStyle name="常规 2 5 8 2" xfId="792"/>
    <cellStyle name="常规 2 5 8 3" xfId="793"/>
    <cellStyle name="常规 2 5 9" xfId="795"/>
    <cellStyle name="常规 2 6" xfId="796"/>
    <cellStyle name="常规 2 6 2" xfId="797"/>
    <cellStyle name="常规 2 6 2 2" xfId="798"/>
    <cellStyle name="常规 2 6 3" xfId="799"/>
    <cellStyle name="常规 2 7" xfId="82"/>
    <cellStyle name="常规 2 7 2" xfId="800"/>
    <cellStyle name="常规 2 7 2 2" xfId="86"/>
    <cellStyle name="常规 2 7 3" xfId="801"/>
    <cellStyle name="常规 2 8" xfId="802"/>
    <cellStyle name="常规 2 8 2" xfId="803"/>
    <cellStyle name="常规 2 8 2 2" xfId="804"/>
    <cellStyle name="常规 2 8 3" xfId="805"/>
    <cellStyle name="常规 2 9" xfId="807"/>
    <cellStyle name="常规 2 9 2" xfId="808"/>
    <cellStyle name="常规 2 9 2 2" xfId="809"/>
    <cellStyle name="常规 2 9 3" xfId="810"/>
    <cellStyle name="常规 2_续建、开工部分" xfId="811"/>
    <cellStyle name="常规 20" xfId="372"/>
    <cellStyle name="常规 20 2" xfId="390"/>
    <cellStyle name="常规 21" xfId="185"/>
    <cellStyle name="常规 21 2" xfId="75"/>
    <cellStyle name="常规 22" xfId="190"/>
    <cellStyle name="常规 22 2" xfId="412"/>
    <cellStyle name="常规 23" xfId="112"/>
    <cellStyle name="常规 23 2" xfId="304"/>
    <cellStyle name="常规 24" xfId="116"/>
    <cellStyle name="常规 24 2" xfId="418"/>
    <cellStyle name="常规 25" xfId="309"/>
    <cellStyle name="常规 26" xfId="813"/>
    <cellStyle name="常规 27" xfId="814"/>
    <cellStyle name="常规 3" xfId="335"/>
    <cellStyle name="常规 3 10" xfId="453"/>
    <cellStyle name="常规 3 10 2" xfId="455"/>
    <cellStyle name="常规 3 11" xfId="457"/>
    <cellStyle name="常规 3 11 2" xfId="815"/>
    <cellStyle name="常规 3 12" xfId="816"/>
    <cellStyle name="常规 3 12 2" xfId="817"/>
    <cellStyle name="常规 3 12 3" xfId="818"/>
    <cellStyle name="常规 3 13" xfId="819"/>
    <cellStyle name="常规 3 13 2" xfId="820"/>
    <cellStyle name="常规 3 13 3" xfId="821"/>
    <cellStyle name="常规 3 14" xfId="822"/>
    <cellStyle name="常规 3 15" xfId="823"/>
    <cellStyle name="常规 3 2" xfId="824"/>
    <cellStyle name="常规 3 2 10" xfId="825"/>
    <cellStyle name="常规 3 2 10 2" xfId="826"/>
    <cellStyle name="常规 3 2 11" xfId="827"/>
    <cellStyle name="常规 3 2 11 2" xfId="828"/>
    <cellStyle name="常规 3 2 11 3" xfId="829"/>
    <cellStyle name="常规 3 2 12" xfId="830"/>
    <cellStyle name="常规 3 2 12 2" xfId="831"/>
    <cellStyle name="常规 3 2 12 3" xfId="832"/>
    <cellStyle name="常规 3 2 13" xfId="834"/>
    <cellStyle name="常规 3 2 14" xfId="835"/>
    <cellStyle name="常规 3 2 2" xfId="836"/>
    <cellStyle name="常规 3 2 2 2" xfId="837"/>
    <cellStyle name="常规 3 2 2 2 2" xfId="838"/>
    <cellStyle name="常规 3 2 2 3" xfId="427"/>
    <cellStyle name="常规 3 2 3" xfId="561"/>
    <cellStyle name="常规 3 2 3 2" xfId="839"/>
    <cellStyle name="常规 3 2 3 2 2" xfId="840"/>
    <cellStyle name="常规 3 2 3 3" xfId="432"/>
    <cellStyle name="常规 3 2 4" xfId="841"/>
    <cellStyle name="常规 3 2 4 2" xfId="842"/>
    <cellStyle name="常规 3 2 4 2 2" xfId="843"/>
    <cellStyle name="常规 3 2 4 3" xfId="434"/>
    <cellStyle name="常规 3 2 5" xfId="844"/>
    <cellStyle name="常规 3 2 5 2" xfId="845"/>
    <cellStyle name="常规 3 2 5 2 2" xfId="846"/>
    <cellStyle name="常规 3 2 5 3" xfId="438"/>
    <cellStyle name="常规 3 2 6" xfId="847"/>
    <cellStyle name="常规 3 2 6 2" xfId="848"/>
    <cellStyle name="常规 3 2 7" xfId="849"/>
    <cellStyle name="常规 3 2 7 2" xfId="851"/>
    <cellStyle name="常规 3 2 7 2 2" xfId="852"/>
    <cellStyle name="常规 3 2 7 3" xfId="853"/>
    <cellStyle name="常规 3 2 8" xfId="854"/>
    <cellStyle name="常规 3 2 8 2" xfId="855"/>
    <cellStyle name="常规 3 2 8 2 2" xfId="856"/>
    <cellStyle name="常规 3 2 8 3" xfId="857"/>
    <cellStyle name="常规 3 2 9" xfId="858"/>
    <cellStyle name="常规 3 2 9 2" xfId="859"/>
    <cellStyle name="常规 3 3" xfId="860"/>
    <cellStyle name="常规 3 3 10" xfId="861"/>
    <cellStyle name="常规 3 3 2" xfId="862"/>
    <cellStyle name="常规 3 3 2 2" xfId="863"/>
    <cellStyle name="常规 3 3 2 2 2" xfId="511"/>
    <cellStyle name="常规 3 3 2 3" xfId="864"/>
    <cellStyle name="常规 3 3 3" xfId="865"/>
    <cellStyle name="常规 3 3 3 2" xfId="866"/>
    <cellStyle name="常规 3 3 4" xfId="867"/>
    <cellStyle name="常规 3 3 4 2" xfId="868"/>
    <cellStyle name="常规 3 3 4 2 2" xfId="869"/>
    <cellStyle name="常规 3 3 4 3" xfId="870"/>
    <cellStyle name="常规 3 3 5" xfId="871"/>
    <cellStyle name="常规 3 3 5 2" xfId="872"/>
    <cellStyle name="常规 3 3 5 2 2" xfId="442"/>
    <cellStyle name="常规 3 3 5 3" xfId="873"/>
    <cellStyle name="常规 3 3 6" xfId="874"/>
    <cellStyle name="常规 3 3 6 2" xfId="875"/>
    <cellStyle name="常规 3 3 7" xfId="876"/>
    <cellStyle name="常规 3 3 7 2" xfId="877"/>
    <cellStyle name="常规 3 3 8" xfId="714"/>
    <cellStyle name="常规 3 3 8 2" xfId="878"/>
    <cellStyle name="常规 3 3 8 3" xfId="879"/>
    <cellStyle name="常规 3 3 9" xfId="880"/>
    <cellStyle name="常规 3 4" xfId="881"/>
    <cellStyle name="常规 3 4 2" xfId="882"/>
    <cellStyle name="常规 3 4 2 2" xfId="883"/>
    <cellStyle name="常规 3 4 3" xfId="10"/>
    <cellStyle name="常规 3 5" xfId="884"/>
    <cellStyle name="常规 3 5 2" xfId="885"/>
    <cellStyle name="常规 3 5 2 2" xfId="886"/>
    <cellStyle name="常规 3 5 3" xfId="887"/>
    <cellStyle name="常规 3 6" xfId="888"/>
    <cellStyle name="常规 3 6 2" xfId="889"/>
    <cellStyle name="常规 3 6 2 2" xfId="890"/>
    <cellStyle name="常规 3 6 3" xfId="891"/>
    <cellStyle name="常规 3 7" xfId="892"/>
    <cellStyle name="常规 3 7 2" xfId="893"/>
    <cellStyle name="常规 3 7 2 2" xfId="894"/>
    <cellStyle name="常规 3 7 3" xfId="895"/>
    <cellStyle name="常规 3 8" xfId="896"/>
    <cellStyle name="常规 3 8 2" xfId="897"/>
    <cellStyle name="常规 3 8 2 2" xfId="898"/>
    <cellStyle name="常规 3 8 3" xfId="899"/>
    <cellStyle name="常规 3 9" xfId="900"/>
    <cellStyle name="常规 3 9 2" xfId="901"/>
    <cellStyle name="常规 3 9 2 2" xfId="902"/>
    <cellStyle name="常规 3 9 3" xfId="903"/>
    <cellStyle name="常规 4" xfId="904"/>
    <cellStyle name="常规 4 10" xfId="905"/>
    <cellStyle name="常规 4 10 2" xfId="833"/>
    <cellStyle name="常规 4 10 3" xfId="906"/>
    <cellStyle name="常规 4 11" xfId="907"/>
    <cellStyle name="常规 4 11 2" xfId="908"/>
    <cellStyle name="常规 4 11 3" xfId="909"/>
    <cellStyle name="常规 4 12" xfId="21"/>
    <cellStyle name="常规 4 13" xfId="910"/>
    <cellStyle name="常规 4 2" xfId="911"/>
    <cellStyle name="常规 4 2 10" xfId="912"/>
    <cellStyle name="常规 4 2 10 2" xfId="913"/>
    <cellStyle name="常规 4 2 11" xfId="914"/>
    <cellStyle name="常规 4 2 11 2" xfId="915"/>
    <cellStyle name="常规 4 2 12" xfId="916"/>
    <cellStyle name="常规 4 2 12 2" xfId="917"/>
    <cellStyle name="常规 4 2 12 3" xfId="918"/>
    <cellStyle name="常规 4 2 13" xfId="919"/>
    <cellStyle name="常规 4 2 13 2" xfId="920"/>
    <cellStyle name="常规 4 2 13 3" xfId="921"/>
    <cellStyle name="常规 4 2 14" xfId="922"/>
    <cellStyle name="常规 4 2 15" xfId="923"/>
    <cellStyle name="常规 4 2 2" xfId="924"/>
    <cellStyle name="常规 4 2 2 10" xfId="806"/>
    <cellStyle name="常规 4 2 2 10 2" xfId="926"/>
    <cellStyle name="常规 4 2 2 11" xfId="927"/>
    <cellStyle name="常规 4 2 2 11 2" xfId="928"/>
    <cellStyle name="常规 4 2 2 11 3" xfId="929"/>
    <cellStyle name="常规 4 2 2 12" xfId="930"/>
    <cellStyle name="常规 4 2 2 12 2" xfId="931"/>
    <cellStyle name="常规 4 2 2 12 3" xfId="932"/>
    <cellStyle name="常规 4 2 2 13" xfId="933"/>
    <cellStyle name="常规 4 2 2 14" xfId="934"/>
    <cellStyle name="常规 4 2 2 2" xfId="935"/>
    <cellStyle name="常规 4 2 2 2 2" xfId="938"/>
    <cellStyle name="常规 4 2 2 2 2 2" xfId="941"/>
    <cellStyle name="常规 4 2 2 2 3" xfId="942"/>
    <cellStyle name="常规 4 2 2 3" xfId="26"/>
    <cellStyle name="常规 4 2 2 3 2" xfId="943"/>
    <cellStyle name="常规 4 2 2 3 2 2" xfId="945"/>
    <cellStyle name="常规 4 2 2 3 3" xfId="947"/>
    <cellStyle name="常规 4 2 2 4" xfId="949"/>
    <cellStyle name="常规 4 2 2 4 2" xfId="951"/>
    <cellStyle name="常规 4 2 2 4 2 2" xfId="180"/>
    <cellStyle name="常规 4 2 2 4 3" xfId="953"/>
    <cellStyle name="常规 4 2 2 5" xfId="955"/>
    <cellStyle name="常规 4 2 2 5 2" xfId="957"/>
    <cellStyle name="常规 4 2 2 5 2 2" xfId="959"/>
    <cellStyle name="常规 4 2 2 5 3" xfId="960"/>
    <cellStyle name="常规 4 2 2 6" xfId="961"/>
    <cellStyle name="常规 4 2 2 6 2" xfId="963"/>
    <cellStyle name="常规 4 2 2 7" xfId="965"/>
    <cellStyle name="常规 4 2 2 7 2" xfId="638"/>
    <cellStyle name="常规 4 2 2 7 2 2" xfId="641"/>
    <cellStyle name="常规 4 2 2 7 3" xfId="644"/>
    <cellStyle name="常规 4 2 2 8" xfId="967"/>
    <cellStyle name="常规 4 2 2 8 2" xfId="968"/>
    <cellStyle name="常规 4 2 2 8 2 2" xfId="969"/>
    <cellStyle name="常规 4 2 2 8 3" xfId="970"/>
    <cellStyle name="常规 4 2 2 9" xfId="971"/>
    <cellStyle name="常规 4 2 2 9 2" xfId="972"/>
    <cellStyle name="常规 4 2 3" xfId="973"/>
    <cellStyle name="常规 4 2 3 10" xfId="975"/>
    <cellStyle name="常规 4 2 3 2" xfId="976"/>
    <cellStyle name="常规 4 2 3 2 2" xfId="979"/>
    <cellStyle name="常规 4 2 3 2 2 2" xfId="982"/>
    <cellStyle name="常规 4 2 3 2 3" xfId="983"/>
    <cellStyle name="常规 4 2 3 3" xfId="984"/>
    <cellStyle name="常规 4 2 3 3 2" xfId="987"/>
    <cellStyle name="常规 4 2 3 4" xfId="989"/>
    <cellStyle name="常规 4 2 3 4 2" xfId="991"/>
    <cellStyle name="常规 4 2 3 4 2 2" xfId="353"/>
    <cellStyle name="常规 4 2 3 4 3" xfId="993"/>
    <cellStyle name="常规 4 2 3 5" xfId="994"/>
    <cellStyle name="常规 4 2 3 5 2" xfId="996"/>
    <cellStyle name="常规 4 2 3 5 2 2" xfId="998"/>
    <cellStyle name="常规 4 2 3 5 3" xfId="999"/>
    <cellStyle name="常规 4 2 3 6" xfId="1000"/>
    <cellStyle name="常规 4 2 3 6 2" xfId="1002"/>
    <cellStyle name="常规 4 2 3 7" xfId="1004"/>
    <cellStyle name="常规 4 2 3 7 2" xfId="1006"/>
    <cellStyle name="常规 4 2 3 8" xfId="1008"/>
    <cellStyle name="常规 4 2 3 8 2" xfId="1009"/>
    <cellStyle name="常规 4 2 3 8 3" xfId="1010"/>
    <cellStyle name="常规 4 2 3 9" xfId="1011"/>
    <cellStyle name="常规 4 2 4" xfId="1012"/>
    <cellStyle name="常规 4 2 4 2" xfId="1014"/>
    <cellStyle name="常规 4 2 4 2 2" xfId="1017"/>
    <cellStyle name="常规 4 2 4 3" xfId="1020"/>
    <cellStyle name="常规 4 2 5" xfId="1023"/>
    <cellStyle name="常规 4 2 5 2" xfId="1025"/>
    <cellStyle name="常规 4 2 5 2 2" xfId="1028"/>
    <cellStyle name="常规 4 2 5 3" xfId="1031"/>
    <cellStyle name="常规 4 2 6" xfId="1034"/>
    <cellStyle name="常规 4 2 6 2" xfId="1036"/>
    <cellStyle name="常规 4 2 6 2 2" xfId="270"/>
    <cellStyle name="常规 4 2 6 3" xfId="1038"/>
    <cellStyle name="常规 4 2 7" xfId="1039"/>
    <cellStyle name="常规 4 2 7 2" xfId="1041"/>
    <cellStyle name="常规 4 2 7 2 2" xfId="1043"/>
    <cellStyle name="常规 4 2 7 3" xfId="1044"/>
    <cellStyle name="常规 4 2 8" xfId="1045"/>
    <cellStyle name="常规 4 2 8 2" xfId="1046"/>
    <cellStyle name="常规 4 2 8 2 2" xfId="1047"/>
    <cellStyle name="常规 4 2 8 3" xfId="1048"/>
    <cellStyle name="常规 4 2 9" xfId="1049"/>
    <cellStyle name="常规 4 2 9 2" xfId="1050"/>
    <cellStyle name="常规 4 2 9 2 2" xfId="1051"/>
    <cellStyle name="常规 4 2 9 3" xfId="1052"/>
    <cellStyle name="常规 4 3" xfId="1053"/>
    <cellStyle name="常规 4 3 10" xfId="682"/>
    <cellStyle name="常规 4 3 11" xfId="706"/>
    <cellStyle name="常规 4 3 2" xfId="1054"/>
    <cellStyle name="常规 4 3 2 2" xfId="1056"/>
    <cellStyle name="常规 4 3 2 2 2" xfId="1058"/>
    <cellStyle name="常规 4 3 2 3" xfId="1060"/>
    <cellStyle name="常规 4 3 3" xfId="1062"/>
    <cellStyle name="常规 4 3 3 2" xfId="1064"/>
    <cellStyle name="常规 4 3 3 2 2" xfId="1066"/>
    <cellStyle name="常规 4 3 3 3" xfId="1068"/>
    <cellStyle name="常规 4 3 4" xfId="1070"/>
    <cellStyle name="常规 4 3 4 2" xfId="1072"/>
    <cellStyle name="常规 4 3 5" xfId="1074"/>
    <cellStyle name="常规 4 3 5 2" xfId="1076"/>
    <cellStyle name="常规 4 3 5 2 2" xfId="204"/>
    <cellStyle name="常规 4 3 5 3" xfId="1078"/>
    <cellStyle name="常规 4 3 6" xfId="1080"/>
    <cellStyle name="常规 4 3 6 2" xfId="1082"/>
    <cellStyle name="常规 4 3 6 2 2" xfId="1084"/>
    <cellStyle name="常规 4 3 6 3" xfId="1085"/>
    <cellStyle name="常规 4 3 7" xfId="1087"/>
    <cellStyle name="常规 4 3 7 2" xfId="1089"/>
    <cellStyle name="常规 4 3 8" xfId="719"/>
    <cellStyle name="常规 4 3 8 2" xfId="1091"/>
    <cellStyle name="常规 4 3 9" xfId="1092"/>
    <cellStyle name="常规 4 3 9 2" xfId="1093"/>
    <cellStyle name="常规 4 3 9 3" xfId="1094"/>
    <cellStyle name="常规 4 4" xfId="925"/>
    <cellStyle name="常规 4 4 2" xfId="936"/>
    <cellStyle name="常规 4 4 2 2" xfId="939"/>
    <cellStyle name="常规 4 4 3" xfId="25"/>
    <cellStyle name="常规 4 5" xfId="974"/>
    <cellStyle name="常规 4 5 2" xfId="977"/>
    <cellStyle name="常规 4 5 2 2" xfId="980"/>
    <cellStyle name="常规 4 5 3" xfId="985"/>
    <cellStyle name="常规 4 6" xfId="1013"/>
    <cellStyle name="常规 4 6 2" xfId="1015"/>
    <cellStyle name="常规 4 6 2 2" xfId="1018"/>
    <cellStyle name="常规 4 6 3" xfId="1021"/>
    <cellStyle name="常规 4 7" xfId="1024"/>
    <cellStyle name="常规 4 7 2" xfId="1026"/>
    <cellStyle name="常规 4 7 2 2" xfId="1029"/>
    <cellStyle name="常规 4 7 3" xfId="1032"/>
    <cellStyle name="常规 4 8" xfId="1035"/>
    <cellStyle name="常规 4 8 2" xfId="1037"/>
    <cellStyle name="常规 4 9" xfId="1040"/>
    <cellStyle name="常规 4 9 2" xfId="1042"/>
    <cellStyle name="常规 41" xfId="1095"/>
    <cellStyle name="常规 41 2" xfId="1096"/>
    <cellStyle name="常规 43" xfId="1097"/>
    <cellStyle name="常规 43 2" xfId="1098"/>
    <cellStyle name="常规 5" xfId="1099"/>
    <cellStyle name="常规 5 10" xfId="1100"/>
    <cellStyle name="常规 5 10 2" xfId="1101"/>
    <cellStyle name="常规 5 10 3" xfId="1103"/>
    <cellStyle name="常规 5 11" xfId="1106"/>
    <cellStyle name="常规 5 11 2" xfId="1107"/>
    <cellStyle name="常规 5 12" xfId="1108"/>
    <cellStyle name="常规 5 12 2" xfId="1109"/>
    <cellStyle name="常规 5 12 3" xfId="1110"/>
    <cellStyle name="常规 5 13" xfId="1112"/>
    <cellStyle name="常规 5 14" xfId="1113"/>
    <cellStyle name="常规 5 15" xfId="1114"/>
    <cellStyle name="常规 5 16" xfId="753"/>
    <cellStyle name="常规 5 2" xfId="1115"/>
    <cellStyle name="常规 5 2 10" xfId="1116"/>
    <cellStyle name="常规 5 2 10 2" xfId="1117"/>
    <cellStyle name="常规 5 2 10 3" xfId="1118"/>
    <cellStyle name="常规 5 2 11" xfId="674"/>
    <cellStyle name="常规 5 2 11 2" xfId="676"/>
    <cellStyle name="常规 5 2 12" xfId="678"/>
    <cellStyle name="常规 5 2 12 2" xfId="1119"/>
    <cellStyle name="常规 5 2 12 3" xfId="1120"/>
    <cellStyle name="常规 5 2 13" xfId="1121"/>
    <cellStyle name="常规 5 2 14" xfId="1122"/>
    <cellStyle name="常规 5 2 2" xfId="1123"/>
    <cellStyle name="常规 5 2 2 2" xfId="1124"/>
    <cellStyle name="常规 5 2 3" xfId="567"/>
    <cellStyle name="常规 5 2 3 2" xfId="1125"/>
    <cellStyle name="常规 5 2 3 2 2" xfId="1126"/>
    <cellStyle name="常规 5 2 3 2 3" xfId="1127"/>
    <cellStyle name="常规 5 2 3 3" xfId="1128"/>
    <cellStyle name="常规 5 2 3 4" xfId="1129"/>
    <cellStyle name="常规 5 2 4" xfId="1130"/>
    <cellStyle name="常规 5 2 4 2" xfId="1131"/>
    <cellStyle name="常规 5 2 4 2 2" xfId="1132"/>
    <cellStyle name="常规 5 2 4 2 3" xfId="1133"/>
    <cellStyle name="常规 5 2 4 3" xfId="1134"/>
    <cellStyle name="常规 5 2 4 4" xfId="1135"/>
    <cellStyle name="常规 5 2 5" xfId="1136"/>
    <cellStyle name="常规 5 2 5 2" xfId="1137"/>
    <cellStyle name="常规 5 2 5 3" xfId="1138"/>
    <cellStyle name="常规 5 2 6" xfId="1139"/>
    <cellStyle name="常规 5 2 6 2" xfId="1140"/>
    <cellStyle name="常规 5 2 6 2 2" xfId="1141"/>
    <cellStyle name="常规 5 2 6 2 3" xfId="1142"/>
    <cellStyle name="常规 5 2 6 3" xfId="1143"/>
    <cellStyle name="常规 5 2 6 4" xfId="1144"/>
    <cellStyle name="常规 5 2 7" xfId="1145"/>
    <cellStyle name="常规 5 2 7 2" xfId="1146"/>
    <cellStyle name="常规 5 2 7 2 2" xfId="1147"/>
    <cellStyle name="常规 5 2 7 2 3" xfId="1148"/>
    <cellStyle name="常规 5 2 7 3" xfId="1149"/>
    <cellStyle name="常规 5 2 7 4" xfId="1150"/>
    <cellStyle name="常规 5 2 8" xfId="1151"/>
    <cellStyle name="常规 5 2 8 2" xfId="1152"/>
    <cellStyle name="常规 5 2 8 3" xfId="1153"/>
    <cellStyle name="常规 5 2 9" xfId="1154"/>
    <cellStyle name="常规 5 2 9 2" xfId="1155"/>
    <cellStyle name="常规 5 2 9 3" xfId="1156"/>
    <cellStyle name="常规 5 3" xfId="1157"/>
    <cellStyle name="常规 5 3 10" xfId="1158"/>
    <cellStyle name="常规 5 3 10 2" xfId="1159"/>
    <cellStyle name="常规 5 3 11" xfId="1160"/>
    <cellStyle name="常规 5 3 11 2" xfId="1161"/>
    <cellStyle name="常规 5 3 11 3" xfId="1162"/>
    <cellStyle name="常规 5 3 12" xfId="1163"/>
    <cellStyle name="常规 5 3 13" xfId="1164"/>
    <cellStyle name="常规 5 3 2" xfId="1165"/>
    <cellStyle name="常规 5 3 2 2" xfId="1166"/>
    <cellStyle name="常规 5 3 2 2 2" xfId="1167"/>
    <cellStyle name="常规 5 3 2 2 3" xfId="1168"/>
    <cellStyle name="常规 5 3 2 3" xfId="1169"/>
    <cellStyle name="常规 5 3 2 4" xfId="19"/>
    <cellStyle name="常规 5 3 3" xfId="1170"/>
    <cellStyle name="常规 5 3 3 2" xfId="1171"/>
    <cellStyle name="常规 5 3 3 2 2" xfId="1172"/>
    <cellStyle name="常规 5 3 3 2 3" xfId="1173"/>
    <cellStyle name="常规 5 3 3 3" xfId="1174"/>
    <cellStyle name="常规 5 3 3 4" xfId="366"/>
    <cellStyle name="常规 5 3 4" xfId="1175"/>
    <cellStyle name="常规 5 3 4 2" xfId="1176"/>
    <cellStyle name="常规 5 3 4 3" xfId="1177"/>
    <cellStyle name="常规 5 3 5" xfId="1178"/>
    <cellStyle name="常规 5 3 5 2" xfId="1179"/>
    <cellStyle name="常规 5 3 5 2 2" xfId="1180"/>
    <cellStyle name="常规 5 3 5 2 3" xfId="1181"/>
    <cellStyle name="常规 5 3 5 3" xfId="1182"/>
    <cellStyle name="常规 5 3 5 4" xfId="379"/>
    <cellStyle name="常规 5 3 6" xfId="1183"/>
    <cellStyle name="常规 5 3 6 2" xfId="1184"/>
    <cellStyle name="常规 5 3 6 2 2" xfId="1185"/>
    <cellStyle name="常规 5 3 6 2 3" xfId="1186"/>
    <cellStyle name="常规 5 3 6 3" xfId="1187"/>
    <cellStyle name="常规 5 3 6 4" xfId="382"/>
    <cellStyle name="常规 5 3 7" xfId="1188"/>
    <cellStyle name="常规 5 3 7 2" xfId="1189"/>
    <cellStyle name="常规 5 3 7 3" xfId="1190"/>
    <cellStyle name="常规 5 3 8" xfId="724"/>
    <cellStyle name="常规 5 3 8 2" xfId="1191"/>
    <cellStyle name="常规 5 3 8 3" xfId="1192"/>
    <cellStyle name="常规 5 3 9" xfId="1193"/>
    <cellStyle name="常规 5 3 9 2" xfId="1194"/>
    <cellStyle name="常规 5 3 9 3" xfId="1195"/>
    <cellStyle name="常规 5 4" xfId="1055"/>
    <cellStyle name="常规 5 4 2" xfId="1057"/>
    <cellStyle name="常规 5 4 2 2" xfId="1059"/>
    <cellStyle name="常规 5 4 2 3" xfId="1196"/>
    <cellStyle name="常规 5 4 3" xfId="1061"/>
    <cellStyle name="常规 5 4 4" xfId="1197"/>
    <cellStyle name="常规 5 5" xfId="1063"/>
    <cellStyle name="常规 5 5 2" xfId="1065"/>
    <cellStyle name="常规 5 5 2 2" xfId="1067"/>
    <cellStyle name="常规 5 5 2 3" xfId="1198"/>
    <cellStyle name="常规 5 5 3" xfId="1069"/>
    <cellStyle name="常规 5 5 4" xfId="1199"/>
    <cellStyle name="常规 5 6" xfId="1071"/>
    <cellStyle name="常规 5 6 2" xfId="1073"/>
    <cellStyle name="常规 5 6 2 2" xfId="1200"/>
    <cellStyle name="常规 5 6 2 3" xfId="1201"/>
    <cellStyle name="常规 5 6 3" xfId="1202"/>
    <cellStyle name="常规 5 6 4" xfId="1203"/>
    <cellStyle name="常规 5 7" xfId="1075"/>
    <cellStyle name="常规 5 7 2" xfId="1077"/>
    <cellStyle name="常规 5 7 2 2" xfId="203"/>
    <cellStyle name="常规 5 7 2 3" xfId="508"/>
    <cellStyle name="常规 5 7 3" xfId="1079"/>
    <cellStyle name="常规 5 7 4" xfId="123"/>
    <cellStyle name="常规 5 8" xfId="1081"/>
    <cellStyle name="常规 5 8 2" xfId="1083"/>
    <cellStyle name="常规 5 8 3" xfId="1086"/>
    <cellStyle name="常规 5 9" xfId="1088"/>
    <cellStyle name="常规 5 9 2" xfId="1090"/>
    <cellStyle name="常规 5 9 3" xfId="1204"/>
    <cellStyle name="常规 6" xfId="1205"/>
    <cellStyle name="常规 6 10" xfId="1206"/>
    <cellStyle name="常规 6 11" xfId="1207"/>
    <cellStyle name="常规 6 2" xfId="1208"/>
    <cellStyle name="常规 6 2 2" xfId="1209"/>
    <cellStyle name="常规 6 2 2 2" xfId="1210"/>
    <cellStyle name="常规 6 2 3" xfId="572"/>
    <cellStyle name="常规 6 3" xfId="1211"/>
    <cellStyle name="常规 6 3 2" xfId="1212"/>
    <cellStyle name="常规 6 3 2 2" xfId="1213"/>
    <cellStyle name="常规 6 3 3" xfId="1214"/>
    <cellStyle name="常规 6 4" xfId="937"/>
    <cellStyle name="常规 6 4 2" xfId="940"/>
    <cellStyle name="常规 6 5" xfId="24"/>
    <cellStyle name="常规 6 5 2" xfId="944"/>
    <cellStyle name="常规 6 5 2 2" xfId="946"/>
    <cellStyle name="常规 6 5 3" xfId="948"/>
    <cellStyle name="常规 6 6" xfId="950"/>
    <cellStyle name="常规 6 6 2" xfId="952"/>
    <cellStyle name="常规 6 6 2 2" xfId="179"/>
    <cellStyle name="常规 6 6 3" xfId="954"/>
    <cellStyle name="常规 6 7" xfId="956"/>
    <cellStyle name="常规 6 7 2" xfId="958"/>
    <cellStyle name="常规 6 8" xfId="962"/>
    <cellStyle name="常规 6 8 2" xfId="964"/>
    <cellStyle name="常规 6 9" xfId="966"/>
    <cellStyle name="常规 6 9 2" xfId="639"/>
    <cellStyle name="常规 6 9 3" xfId="645"/>
    <cellStyle name="常规 7" xfId="1215"/>
    <cellStyle name="常规 7 10" xfId="1216"/>
    <cellStyle name="常规 7 11" xfId="1217"/>
    <cellStyle name="常规 7 12" xfId="1218"/>
    <cellStyle name="常规 7 2" xfId="1219"/>
    <cellStyle name="常规 7 2 10" xfId="1220"/>
    <cellStyle name="常规 7 2 10 2" xfId="1221"/>
    <cellStyle name="常规 7 2 11" xfId="1222"/>
    <cellStyle name="常规 7 2 11 2" xfId="1223"/>
    <cellStyle name="常规 7 2 11 3" xfId="1224"/>
    <cellStyle name="常规 7 2 12" xfId="1225"/>
    <cellStyle name="常规 7 2 13" xfId="1226"/>
    <cellStyle name="常规 7 2 2" xfId="1227"/>
    <cellStyle name="常规 7 2 2 2" xfId="1228"/>
    <cellStyle name="常规 7 2 2 2 2" xfId="616"/>
    <cellStyle name="常规 7 2 2 2 3" xfId="1229"/>
    <cellStyle name="常规 7 2 2 3" xfId="1230"/>
    <cellStyle name="常规 7 2 2 4" xfId="1231"/>
    <cellStyle name="常规 7 2 3" xfId="1232"/>
    <cellStyle name="常规 7 2 3 2" xfId="1233"/>
    <cellStyle name="常规 7 2 3 2 2" xfId="729"/>
    <cellStyle name="常规 7 2 3 2 3" xfId="1234"/>
    <cellStyle name="常规 7 2 3 3" xfId="1235"/>
    <cellStyle name="常规 7 2 3 4" xfId="1236"/>
    <cellStyle name="常规 7 2 4" xfId="1237"/>
    <cellStyle name="常规 7 2 4 2" xfId="1238"/>
    <cellStyle name="常规 7 2 4 3" xfId="1239"/>
    <cellStyle name="常规 7 2 5" xfId="1240"/>
    <cellStyle name="常规 7 2 5 2" xfId="1241"/>
    <cellStyle name="常规 7 2 5 2 2" xfId="794"/>
    <cellStyle name="常规 7 2 5 2 3" xfId="1242"/>
    <cellStyle name="常规 7 2 5 3" xfId="1243"/>
    <cellStyle name="常规 7 2 5 4" xfId="1244"/>
    <cellStyle name="常规 7 2 6" xfId="1245"/>
    <cellStyle name="常规 7 2 6 2" xfId="1104"/>
    <cellStyle name="常规 7 2 6 2 2" xfId="1246"/>
    <cellStyle name="常规 7 2 6 2 3" xfId="1248"/>
    <cellStyle name="常规 7 2 6 3" xfId="1250"/>
    <cellStyle name="常规 7 2 6 4" xfId="1251"/>
    <cellStyle name="常规 7 2 7" xfId="1252"/>
    <cellStyle name="常规 7 2 7 2" xfId="1253"/>
    <cellStyle name="常规 7 2 7 3" xfId="1254"/>
    <cellStyle name="常规 7 2 8" xfId="1255"/>
    <cellStyle name="常规 7 2 8 2" xfId="1111"/>
    <cellStyle name="常规 7 2 8 3" xfId="1256"/>
    <cellStyle name="常规 7 2 9" xfId="1257"/>
    <cellStyle name="常规 7 2 9 2" xfId="1258"/>
    <cellStyle name="常规 7 2 9 3" xfId="1259"/>
    <cellStyle name="常规 7 3" xfId="1260"/>
    <cellStyle name="常规 7 3 2" xfId="1261"/>
    <cellStyle name="常规 7 4" xfId="978"/>
    <cellStyle name="常规 7 4 2" xfId="981"/>
    <cellStyle name="常规 7 5" xfId="986"/>
    <cellStyle name="常规 7 5 2" xfId="988"/>
    <cellStyle name="常规 7 6" xfId="990"/>
    <cellStyle name="常规 7 6 2" xfId="992"/>
    <cellStyle name="常规 7 7" xfId="995"/>
    <cellStyle name="常规 7 7 2" xfId="997"/>
    <cellStyle name="常规 7 8" xfId="1001"/>
    <cellStyle name="常规 7 8 2" xfId="1003"/>
    <cellStyle name="常规 7 9" xfId="1005"/>
    <cellStyle name="常规 7 9 2" xfId="1007"/>
    <cellStyle name="常规 8" xfId="1102"/>
    <cellStyle name="常规 8 10" xfId="1262"/>
    <cellStyle name="常规 8 11" xfId="1263"/>
    <cellStyle name="常规 8 2" xfId="1264"/>
    <cellStyle name="常规 8 2 2" xfId="1265"/>
    <cellStyle name="常规 8 2 2 2" xfId="1266"/>
    <cellStyle name="常规 8 2 3" xfId="1267"/>
    <cellStyle name="常规 8 3" xfId="1268"/>
    <cellStyle name="常规 8 3 2" xfId="1269"/>
    <cellStyle name="常规 8 3 2 2" xfId="1270"/>
    <cellStyle name="常规 8 3 3" xfId="1271"/>
    <cellStyle name="常规 8 4" xfId="1016"/>
    <cellStyle name="常规 8 4 2" xfId="1019"/>
    <cellStyle name="常规 8 4 2 2" xfId="1272"/>
    <cellStyle name="常规 8 4 3" xfId="1273"/>
    <cellStyle name="常规 8 5" xfId="1022"/>
    <cellStyle name="常规 8 5 2" xfId="1274"/>
    <cellStyle name="常规 8 5 2 2" xfId="1275"/>
    <cellStyle name="常规 8 5 3" xfId="812"/>
    <cellStyle name="常规 8 6" xfId="1276"/>
    <cellStyle name="常规 8 6 2" xfId="1277"/>
    <cellStyle name="常规 8 6 2 2" xfId="1278"/>
    <cellStyle name="常规 8 6 3" xfId="1279"/>
    <cellStyle name="常规 8 7" xfId="1280"/>
    <cellStyle name="常规 8 7 2" xfId="1281"/>
    <cellStyle name="常规 8 8" xfId="1282"/>
    <cellStyle name="常规 8 8 2" xfId="1283"/>
    <cellStyle name="常规 8 9" xfId="1284"/>
    <cellStyle name="常规 8 9 2" xfId="1285"/>
    <cellStyle name="常规 8 9 3" xfId="1286"/>
    <cellStyle name="常规 9" xfId="1105"/>
    <cellStyle name="常规 9 10" xfId="1287"/>
    <cellStyle name="常规 9 10 2" xfId="1288"/>
    <cellStyle name="常规 9 10 3" xfId="1289"/>
    <cellStyle name="常规 9 11" xfId="1290"/>
    <cellStyle name="常规 9 11 2" xfId="1291"/>
    <cellStyle name="常规 9 11 3" xfId="1292"/>
    <cellStyle name="常规 9 12" xfId="1293"/>
    <cellStyle name="常规 9 13" xfId="1294"/>
    <cellStyle name="常规 9 2" xfId="1247"/>
    <cellStyle name="常规 9 2 2" xfId="1295"/>
    <cellStyle name="常规 9 2 2 2" xfId="1296"/>
    <cellStyle name="常规 9 2 3" xfId="1297"/>
    <cellStyle name="常规 9 3" xfId="1249"/>
    <cellStyle name="常规 9 3 2" xfId="1298"/>
    <cellStyle name="常规 9 3 2 2" xfId="1299"/>
    <cellStyle name="常规 9 3 3" xfId="1300"/>
    <cellStyle name="常规 9 4" xfId="1027"/>
    <cellStyle name="常规 9 4 2" xfId="1030"/>
    <cellStyle name="常规 9 4 2 2" xfId="1301"/>
    <cellStyle name="常规 9 4 3" xfId="1302"/>
    <cellStyle name="常规 9 5" xfId="1033"/>
    <cellStyle name="常规 9 5 2" xfId="1303"/>
    <cellStyle name="常规 9 6" xfId="88"/>
    <cellStyle name="常规 9 6 2" xfId="69"/>
    <cellStyle name="常规 9 6 2 2" xfId="608"/>
    <cellStyle name="常规 9 6 3" xfId="1304"/>
    <cellStyle name="常规 9 7" xfId="3"/>
    <cellStyle name="常规 9 7 2" xfId="1305"/>
    <cellStyle name="常规 9 7 2 2" xfId="850"/>
    <cellStyle name="常规 9 7 3" xfId="1306"/>
    <cellStyle name="常规 9 8" xfId="1307"/>
    <cellStyle name="常规 9 8 2" xfId="1308"/>
    <cellStyle name="常规 9 9" xfId="1309"/>
    <cellStyle name="常规 9 9 2" xfId="1310"/>
    <cellStyle name="常规_Sheet1_26 2" xfId="1311"/>
    <cellStyle name="样式 1" xfId="1312"/>
    <cellStyle name="样式 1 2" xfId="1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showGridLines="0" showRowColHeaders="0" showZeros="0" showOutlineSymbols="0" topLeftCell="B20" workbookViewId="0"/>
  </sheetViews>
  <sheetFormatPr defaultColWidth="8.75" defaultRowHeight="14.25"/>
  <sheetData/>
  <phoneticPr fontId="37" type="noConversion"/>
  <pageMargins left="0.75" right="0.75" top="1" bottom="1" header="0.5" footer="0.5"/>
  <headerFooter scaleWithDoc="0" alignWithMargins="0"/>
</worksheet>
</file>

<file path=xl/worksheets/sheet2.xml><?xml version="1.0" encoding="utf-8"?>
<worksheet xmlns="http://schemas.openxmlformats.org/spreadsheetml/2006/main" xmlns:r="http://schemas.openxmlformats.org/officeDocument/2006/relationships">
  <dimension ref="A1:IV13"/>
  <sheetViews>
    <sheetView topLeftCell="A4" zoomScale="70" zoomScaleNormal="70" workbookViewId="0">
      <selection activeCell="D5" sqref="D5"/>
    </sheetView>
  </sheetViews>
  <sheetFormatPr defaultColWidth="8.75" defaultRowHeight="15.75"/>
  <cols>
    <col min="1" max="1" width="13.625" style="71" customWidth="1"/>
    <col min="2" max="2" width="27.125" style="73" customWidth="1"/>
    <col min="3" max="5" width="28.625" style="73" customWidth="1"/>
    <col min="6" max="6" width="18" style="73" customWidth="1"/>
    <col min="7" max="7" width="18.125" style="73" customWidth="1"/>
    <col min="8" max="8" width="9" style="71" customWidth="1"/>
    <col min="9" max="9" width="12.75" style="71" customWidth="1"/>
    <col min="10" max="32" width="9" style="71" customWidth="1"/>
    <col min="33" max="254" width="8.75" style="71" customWidth="1"/>
  </cols>
  <sheetData>
    <row r="1" spans="1:256" ht="43.5" customHeight="1">
      <c r="A1" s="145" t="s">
        <v>0</v>
      </c>
      <c r="B1" s="145"/>
      <c r="C1" s="145"/>
      <c r="D1" s="145"/>
      <c r="E1" s="145"/>
      <c r="F1" s="145"/>
      <c r="G1" s="146"/>
    </row>
    <row r="2" spans="1:256" s="72" customFormat="1" ht="42.75" customHeight="1">
      <c r="A2" s="147"/>
      <c r="B2" s="147"/>
      <c r="C2" s="74"/>
      <c r="D2" s="74"/>
      <c r="E2" s="148" t="s">
        <v>1</v>
      </c>
      <c r="F2" s="148"/>
      <c r="G2" s="148"/>
    </row>
    <row r="3" spans="1:256" s="91" customFormat="1" ht="65.099999999999994" customHeight="1">
      <c r="A3" s="149" t="s">
        <v>2</v>
      </c>
      <c r="B3" s="149"/>
      <c r="C3" s="94" t="s">
        <v>3</v>
      </c>
      <c r="D3" s="94" t="s">
        <v>4</v>
      </c>
      <c r="E3" s="149" t="s">
        <v>5</v>
      </c>
      <c r="F3" s="149"/>
      <c r="G3" s="94" t="s">
        <v>6</v>
      </c>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row>
    <row r="4" spans="1:256" s="92" customFormat="1" ht="59.25" customHeight="1">
      <c r="A4" s="140" t="s">
        <v>7</v>
      </c>
      <c r="B4" s="140"/>
      <c r="C4" s="96">
        <v>290</v>
      </c>
      <c r="D4" s="97" t="e">
        <f>sheet1!#REF!/10000+#REF!/10000</f>
        <v>#REF!</v>
      </c>
      <c r="E4" s="97" t="e">
        <f>sheet1!#REF!/10000+#REF!/10000</f>
        <v>#REF!</v>
      </c>
      <c r="F4" s="96" t="s">
        <v>8</v>
      </c>
      <c r="G4" s="96"/>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c r="IR4" s="98"/>
      <c r="IS4" s="98"/>
      <c r="IT4" s="98"/>
    </row>
    <row r="5" spans="1:256" s="93" customFormat="1" ht="58.5" customHeight="1">
      <c r="A5" s="144" t="s">
        <v>9</v>
      </c>
      <c r="B5" s="99" t="s">
        <v>10</v>
      </c>
      <c r="C5" s="99">
        <v>127</v>
      </c>
      <c r="D5" s="100" t="e">
        <f>sheet1!#REF!/10000+#REF!/10000</f>
        <v>#REF!</v>
      </c>
      <c r="E5" s="100" t="e">
        <f>sheet1!#REF!/10000+#REF!/10000</f>
        <v>#REF!</v>
      </c>
      <c r="F5" s="101" t="e">
        <f>E5/E4-0.001</f>
        <v>#REF!</v>
      </c>
      <c r="G5" s="102"/>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row>
    <row r="6" spans="1:256" s="93" customFormat="1" ht="58.5" customHeight="1">
      <c r="A6" s="144"/>
      <c r="B6" s="99" t="s">
        <v>11</v>
      </c>
      <c r="C6" s="99">
        <v>110</v>
      </c>
      <c r="D6" s="100" t="e">
        <f>sheet1!#REF!/10000+#REF!/10000</f>
        <v>#REF!</v>
      </c>
      <c r="E6" s="100" t="e">
        <f>sheet1!#REF!/10000+#REF!/10000</f>
        <v>#REF!</v>
      </c>
      <c r="F6" s="101" t="e">
        <f>E6/E4</f>
        <v>#REF!</v>
      </c>
      <c r="G6" s="102"/>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c r="IR6" s="103"/>
      <c r="IS6" s="103"/>
      <c r="IT6" s="103"/>
    </row>
    <row r="7" spans="1:256" s="93" customFormat="1" ht="58.5" customHeight="1">
      <c r="A7" s="144"/>
      <c r="B7" s="99" t="s">
        <v>12</v>
      </c>
      <c r="C7" s="99">
        <v>53</v>
      </c>
      <c r="D7" s="104" t="e">
        <f>sheet1!#REF!/10000+#REF!/10000</f>
        <v>#REF!</v>
      </c>
      <c r="E7" s="104" t="e">
        <f>sheet1!#REF!/10000+#REF!/10000</f>
        <v>#REF!</v>
      </c>
      <c r="F7" s="101" t="e">
        <f>E7/E4</f>
        <v>#REF!</v>
      </c>
      <c r="G7" s="102"/>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row>
    <row r="8" spans="1:256" s="93" customFormat="1" ht="58.5" customHeight="1">
      <c r="A8" s="144" t="s">
        <v>13</v>
      </c>
      <c r="B8" s="99" t="s">
        <v>14</v>
      </c>
      <c r="C8" s="105">
        <v>129</v>
      </c>
      <c r="D8" s="100" t="e">
        <f>#REF!/10000</f>
        <v>#REF!</v>
      </c>
      <c r="E8" s="100" t="e">
        <f>#REF!/10000</f>
        <v>#REF!</v>
      </c>
      <c r="F8" s="101" t="e">
        <f>E8/E4</f>
        <v>#REF!</v>
      </c>
      <c r="G8" s="102"/>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c r="IR8" s="103"/>
      <c r="IS8" s="103"/>
      <c r="IT8" s="103"/>
    </row>
    <row r="9" spans="1:256" s="93" customFormat="1" ht="58.5" customHeight="1">
      <c r="A9" s="144"/>
      <c r="B9" s="99" t="s">
        <v>15</v>
      </c>
      <c r="C9" s="105">
        <v>154</v>
      </c>
      <c r="D9" s="100" t="e">
        <f>sheet1!#REF!/10000</f>
        <v>#REF!</v>
      </c>
      <c r="E9" s="100" t="e">
        <f>sheet1!#REF!/10000</f>
        <v>#REF!</v>
      </c>
      <c r="F9" s="101" t="e">
        <f>E9/E4</f>
        <v>#REF!</v>
      </c>
      <c r="G9" s="102"/>
      <c r="H9" s="103"/>
      <c r="I9" s="103"/>
      <c r="J9" s="103">
        <f>C9/C4</f>
        <v>0.53103448275862064</v>
      </c>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row>
    <row r="10" spans="1:256" s="93" customFormat="1" ht="58.5" customHeight="1">
      <c r="A10" s="144"/>
      <c r="B10" s="99" t="s">
        <v>16</v>
      </c>
      <c r="C10" s="99">
        <v>7</v>
      </c>
      <c r="D10" s="106"/>
      <c r="E10" s="106"/>
      <c r="F10" s="107"/>
      <c r="G10" s="102"/>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row>
    <row r="11" spans="1:256" s="93" customFormat="1" ht="10.5" customHeight="1">
      <c r="A11" s="103"/>
      <c r="B11" s="108"/>
      <c r="C11" s="108"/>
      <c r="D11" s="108"/>
      <c r="E11" s="108"/>
      <c r="F11" s="108"/>
      <c r="G11" s="108"/>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row>
    <row r="12" spans="1:256" s="93" customFormat="1" ht="6" customHeight="1">
      <c r="A12" s="103"/>
      <c r="B12" s="108"/>
      <c r="C12" s="108"/>
      <c r="D12" s="108"/>
      <c r="E12" s="108"/>
      <c r="F12" s="108"/>
      <c r="G12" s="103"/>
      <c r="H12" s="108"/>
      <c r="I12" s="108"/>
      <c r="J12" s="141"/>
      <c r="K12" s="141"/>
      <c r="L12" s="141"/>
      <c r="M12" s="109"/>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row>
    <row r="13" spans="1:256" s="93" customFormat="1" ht="18.75">
      <c r="A13" s="142" t="s">
        <v>17</v>
      </c>
      <c r="B13" s="142"/>
      <c r="C13" s="142"/>
      <c r="D13" s="143"/>
      <c r="E13" s="143"/>
      <c r="F13" s="143"/>
      <c r="G13" s="108"/>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row>
  </sheetData>
  <mergeCells count="10">
    <mergeCell ref="A1:G1"/>
    <mergeCell ref="A2:B2"/>
    <mergeCell ref="E2:G2"/>
    <mergeCell ref="A3:B3"/>
    <mergeCell ref="E3:F3"/>
    <mergeCell ref="A4:B4"/>
    <mergeCell ref="J12:L12"/>
    <mergeCell ref="A13:F13"/>
    <mergeCell ref="A5:A7"/>
    <mergeCell ref="A8:A10"/>
  </mergeCells>
  <phoneticPr fontId="37" type="noConversion"/>
  <printOptions horizontalCentered="1"/>
  <pageMargins left="0.75" right="0.75" top="0.98" bottom="0.98" header="0.51" footer="0.51"/>
  <pageSetup paperSize="9" scale="74" fitToHeight="1000" orientation="landscape"/>
  <headerFooter scaleWithDoc="0" alignWithMargins="0">
    <oddFooter>&amp;C&amp;"仿宋_GB2312,常规"&amp;14第 &amp;P 页</oddFooter>
  </headerFooter>
</worksheet>
</file>

<file path=xl/worksheets/sheet3.xml><?xml version="1.0" encoding="utf-8"?>
<worksheet xmlns="http://schemas.openxmlformats.org/spreadsheetml/2006/main" xmlns:r="http://schemas.openxmlformats.org/officeDocument/2006/relationships">
  <dimension ref="A1:IV13"/>
  <sheetViews>
    <sheetView topLeftCell="A7" workbookViewId="0">
      <selection activeCell="D9" sqref="D9"/>
    </sheetView>
  </sheetViews>
  <sheetFormatPr defaultColWidth="8.75" defaultRowHeight="15.75"/>
  <cols>
    <col min="1" max="1" width="13.625" style="71" customWidth="1"/>
    <col min="2" max="2" width="27.125" style="73" customWidth="1"/>
    <col min="3" max="5" width="28.625" style="73" customWidth="1"/>
    <col min="6" max="6" width="15.625" style="73" customWidth="1"/>
    <col min="7" max="7" width="18.125" style="73" customWidth="1"/>
    <col min="8" max="8" width="9" style="71" customWidth="1"/>
    <col min="9" max="9" width="12.75" style="71" customWidth="1"/>
    <col min="10" max="32" width="9" style="71" customWidth="1"/>
    <col min="33" max="254" width="8.75" style="71" customWidth="1"/>
  </cols>
  <sheetData>
    <row r="1" spans="1:256" s="71" customFormat="1" ht="43.5" customHeight="1">
      <c r="A1" s="157" t="s">
        <v>18</v>
      </c>
      <c r="B1" s="157"/>
      <c r="C1" s="157"/>
      <c r="D1" s="157"/>
      <c r="E1" s="157"/>
      <c r="F1" s="157"/>
      <c r="G1" s="158"/>
      <c r="IU1"/>
      <c r="IV1"/>
    </row>
    <row r="2" spans="1:256" s="72" customFormat="1" ht="51.75" customHeight="1">
      <c r="A2" s="147"/>
      <c r="B2" s="147"/>
      <c r="C2" s="74"/>
      <c r="D2" s="74"/>
      <c r="E2" s="159" t="s">
        <v>1</v>
      </c>
      <c r="F2" s="159"/>
      <c r="G2" s="159"/>
    </row>
    <row r="3" spans="1:256" s="71" customFormat="1" ht="65.099999999999994" customHeight="1">
      <c r="A3" s="150" t="s">
        <v>2</v>
      </c>
      <c r="B3" s="160"/>
      <c r="C3" s="76" t="s">
        <v>3</v>
      </c>
      <c r="D3" s="75" t="s">
        <v>4</v>
      </c>
      <c r="E3" s="160" t="s">
        <v>5</v>
      </c>
      <c r="F3" s="160"/>
      <c r="G3" s="76" t="s">
        <v>6</v>
      </c>
      <c r="IU3"/>
      <c r="IV3"/>
    </row>
    <row r="4" spans="1:256" s="71" customFormat="1" ht="63.95" customHeight="1">
      <c r="A4" s="150" t="s">
        <v>7</v>
      </c>
      <c r="B4" s="151"/>
      <c r="C4" s="76"/>
      <c r="D4" s="77"/>
      <c r="E4" s="77"/>
      <c r="F4" s="78" t="s">
        <v>19</v>
      </c>
      <c r="G4" s="79"/>
      <c r="IU4"/>
      <c r="IV4"/>
    </row>
    <row r="5" spans="1:256" s="71" customFormat="1" ht="69.75" customHeight="1">
      <c r="A5" s="156" t="s">
        <v>9</v>
      </c>
      <c r="B5" s="80" t="s">
        <v>10</v>
      </c>
      <c r="C5" s="80"/>
      <c r="D5" s="81"/>
      <c r="E5" s="81"/>
      <c r="F5" s="82" t="e">
        <f>E5/E4</f>
        <v>#DIV/0!</v>
      </c>
      <c r="G5" s="83"/>
      <c r="IU5"/>
      <c r="IV5"/>
    </row>
    <row r="6" spans="1:256" s="71" customFormat="1" ht="69.75" customHeight="1">
      <c r="A6" s="156"/>
      <c r="B6" s="80" t="s">
        <v>11</v>
      </c>
      <c r="C6" s="80"/>
      <c r="D6" s="81"/>
      <c r="E6" s="81"/>
      <c r="F6" s="82" t="e">
        <f>E6/E4</f>
        <v>#DIV/0!</v>
      </c>
      <c r="G6" s="83"/>
      <c r="IU6"/>
      <c r="IV6"/>
    </row>
    <row r="7" spans="1:256" s="71" customFormat="1" ht="69.75" customHeight="1">
      <c r="A7" s="156"/>
      <c r="B7" s="80" t="s">
        <v>12</v>
      </c>
      <c r="C7" s="84"/>
      <c r="D7" s="85"/>
      <c r="E7" s="81"/>
      <c r="F7" s="82" t="e">
        <f>E7/E4+0.001</f>
        <v>#DIV/0!</v>
      </c>
      <c r="G7" s="83"/>
      <c r="H7" s="86">
        <v>-1</v>
      </c>
      <c r="IU7"/>
      <c r="IV7"/>
    </row>
    <row r="8" spans="1:256" s="71" customFormat="1" ht="69.75" customHeight="1">
      <c r="A8" s="156" t="s">
        <v>13</v>
      </c>
      <c r="B8" s="80" t="s">
        <v>14</v>
      </c>
      <c r="C8" s="87"/>
      <c r="D8" s="81"/>
      <c r="E8" s="81"/>
      <c r="F8" s="82" t="e">
        <f>E8/E4</f>
        <v>#DIV/0!</v>
      </c>
      <c r="G8" s="83"/>
      <c r="IU8"/>
      <c r="IV8"/>
    </row>
    <row r="9" spans="1:256" s="71" customFormat="1" ht="69.75" customHeight="1">
      <c r="A9" s="156"/>
      <c r="B9" s="80" t="s">
        <v>15</v>
      </c>
      <c r="C9" s="87"/>
      <c r="D9" s="81"/>
      <c r="E9" s="81"/>
      <c r="F9" s="82" t="e">
        <f>E9/E4</f>
        <v>#DIV/0!</v>
      </c>
      <c r="G9" s="83"/>
      <c r="IU9"/>
      <c r="IV9"/>
    </row>
    <row r="10" spans="1:256" s="71" customFormat="1" ht="69.75" customHeight="1">
      <c r="A10" s="156"/>
      <c r="B10" s="80" t="s">
        <v>16</v>
      </c>
      <c r="C10" s="80">
        <v>7</v>
      </c>
      <c r="D10" s="88"/>
      <c r="E10" s="88"/>
      <c r="F10" s="89"/>
      <c r="G10" s="83"/>
      <c r="IU10"/>
      <c r="IV10"/>
    </row>
    <row r="11" spans="1:256" s="71" customFormat="1">
      <c r="B11" s="73"/>
      <c r="C11" s="73"/>
      <c r="D11" s="73"/>
      <c r="E11" s="73"/>
      <c r="F11" s="73"/>
      <c r="G11" s="73"/>
      <c r="IU11"/>
      <c r="IV11"/>
    </row>
    <row r="12" spans="1:256" s="71" customFormat="1" ht="18.75">
      <c r="B12" s="73"/>
      <c r="C12" s="73"/>
      <c r="D12" s="73"/>
      <c r="E12" s="73"/>
      <c r="F12" s="73"/>
      <c r="H12" s="73"/>
      <c r="I12" s="73"/>
      <c r="J12" s="152"/>
      <c r="K12" s="152"/>
      <c r="L12" s="152"/>
      <c r="M12" s="90"/>
    </row>
    <row r="13" spans="1:256" s="73" customFormat="1" ht="18.75">
      <c r="A13" s="153" t="s">
        <v>20</v>
      </c>
      <c r="B13" s="154"/>
      <c r="C13" s="154"/>
      <c r="D13" s="155"/>
      <c r="E13" s="155"/>
      <c r="F13" s="155"/>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IU13"/>
      <c r="IV13"/>
    </row>
  </sheetData>
  <mergeCells count="10">
    <mergeCell ref="A1:G1"/>
    <mergeCell ref="A2:B2"/>
    <mergeCell ref="E2:G2"/>
    <mergeCell ref="A3:B3"/>
    <mergeCell ref="E3:F3"/>
    <mergeCell ref="A4:B4"/>
    <mergeCell ref="J12:L12"/>
    <mergeCell ref="A13:F13"/>
    <mergeCell ref="A5:A7"/>
    <mergeCell ref="A8:A10"/>
  </mergeCells>
  <phoneticPr fontId="37" type="noConversion"/>
  <pageMargins left="0.75" right="0.75" top="1" bottom="1" header="0.51" footer="0.51"/>
</worksheet>
</file>

<file path=xl/worksheets/sheet4.xml><?xml version="1.0" encoding="utf-8"?>
<worksheet xmlns="http://schemas.openxmlformats.org/spreadsheetml/2006/main" xmlns:r="http://schemas.openxmlformats.org/officeDocument/2006/relationships">
  <sheetPr>
    <pageSetUpPr fitToPage="1"/>
  </sheetPr>
  <dimension ref="A1:V152"/>
  <sheetViews>
    <sheetView tabSelected="1" zoomScale="55" zoomScaleNormal="55" workbookViewId="0">
      <pane xSplit="3" ySplit="5" topLeftCell="D6" activePane="bottomRight" state="frozen"/>
      <selection pane="topRight"/>
      <selection pane="bottomLeft"/>
      <selection pane="bottomRight" activeCell="AA139" sqref="AA139"/>
    </sheetView>
  </sheetViews>
  <sheetFormatPr defaultColWidth="8.75" defaultRowHeight="14.25"/>
  <cols>
    <col min="1" max="1" width="7.375" style="3" customWidth="1"/>
    <col min="2" max="2" width="7.125" style="3" customWidth="1"/>
    <col min="3" max="3" width="17" style="4" customWidth="1"/>
    <col min="4" max="4" width="24.625" style="5" customWidth="1"/>
    <col min="5" max="5" width="12.875" style="6" customWidth="1"/>
    <col min="6" max="6" width="11.75" style="6" customWidth="1"/>
    <col min="7" max="7" width="18" style="3" customWidth="1"/>
    <col min="8" max="9" width="11.75" style="5" customWidth="1"/>
    <col min="10" max="10" width="13" style="5" hidden="1" customWidth="1"/>
    <col min="11" max="11" width="8.125" style="6" customWidth="1"/>
    <col min="12" max="12" width="13.625" style="6" customWidth="1"/>
    <col min="13" max="13" width="18.375" style="6" customWidth="1"/>
    <col min="14" max="14" width="16" style="6" customWidth="1"/>
    <col min="15" max="15" width="11.875" style="6" customWidth="1"/>
    <col min="16" max="16" width="11.375" style="6" customWidth="1"/>
    <col min="17" max="17" width="8.125" style="7" hidden="1" customWidth="1"/>
    <col min="18" max="18" width="18.25" style="7" hidden="1" customWidth="1"/>
    <col min="19" max="19" width="19.5" style="7" hidden="1" customWidth="1"/>
    <col min="20" max="20" width="13.375" style="7" hidden="1" customWidth="1"/>
    <col min="21" max="21" width="9.25" style="7" customWidth="1"/>
    <col min="22" max="22" width="6.75" style="7" customWidth="1"/>
    <col min="23" max="16384" width="8.75" style="7"/>
  </cols>
  <sheetData>
    <row r="1" spans="1:22" s="1" customFormat="1" ht="36.75" customHeight="1">
      <c r="A1" s="161" t="s">
        <v>750</v>
      </c>
      <c r="B1" s="161"/>
      <c r="C1" s="161"/>
      <c r="D1" s="161"/>
      <c r="E1" s="161"/>
      <c r="F1" s="161"/>
      <c r="G1" s="161"/>
      <c r="H1" s="161"/>
      <c r="I1" s="161"/>
      <c r="J1" s="161"/>
      <c r="K1" s="161"/>
      <c r="L1" s="161"/>
      <c r="M1" s="161"/>
      <c r="N1" s="161"/>
      <c r="O1" s="161"/>
      <c r="P1" s="161"/>
      <c r="Q1" s="161"/>
      <c r="R1" s="161"/>
      <c r="S1" s="161"/>
      <c r="T1" s="161"/>
      <c r="U1" s="161"/>
    </row>
    <row r="2" spans="1:22" s="1" customFormat="1" ht="8.25" customHeight="1">
      <c r="A2" s="110"/>
      <c r="B2" s="110"/>
      <c r="C2" s="110"/>
      <c r="D2" s="110"/>
      <c r="E2" s="110"/>
      <c r="F2" s="110"/>
      <c r="G2" s="110"/>
      <c r="H2" s="110"/>
      <c r="I2" s="110"/>
      <c r="J2" s="110"/>
      <c r="K2" s="110"/>
      <c r="L2" s="110"/>
      <c r="M2" s="110"/>
      <c r="N2" s="110"/>
      <c r="O2" s="110"/>
      <c r="P2" s="110"/>
      <c r="Q2" s="110"/>
      <c r="R2" s="110"/>
      <c r="S2" s="110"/>
      <c r="T2" s="110"/>
      <c r="U2" s="110"/>
    </row>
    <row r="3" spans="1:22" s="1" customFormat="1" ht="19.5" hidden="1" customHeight="1">
      <c r="A3" s="8" t="s">
        <v>21</v>
      </c>
      <c r="B3" s="9"/>
      <c r="C3" s="9"/>
      <c r="D3" s="10"/>
      <c r="E3" s="11"/>
      <c r="F3" s="11"/>
      <c r="G3" s="12" t="s">
        <v>22</v>
      </c>
      <c r="H3" s="166"/>
      <c r="I3" s="166"/>
      <c r="J3" s="12" t="s">
        <v>23</v>
      </c>
      <c r="K3" s="167"/>
      <c r="L3" s="167"/>
      <c r="M3" s="36"/>
      <c r="N3" s="36"/>
      <c r="O3" s="12" t="s">
        <v>24</v>
      </c>
      <c r="P3" s="167"/>
      <c r="Q3" s="167"/>
      <c r="R3" s="41"/>
      <c r="S3" s="41"/>
    </row>
    <row r="4" spans="1:22" s="2" customFormat="1" ht="33" customHeight="1">
      <c r="A4" s="163" t="s">
        <v>25</v>
      </c>
      <c r="B4" s="163" t="s">
        <v>26</v>
      </c>
      <c r="C4" s="163" t="s">
        <v>27</v>
      </c>
      <c r="D4" s="163" t="s">
        <v>28</v>
      </c>
      <c r="E4" s="162" t="s">
        <v>4</v>
      </c>
      <c r="F4" s="164" t="s">
        <v>823</v>
      </c>
      <c r="G4" s="163" t="s">
        <v>29</v>
      </c>
      <c r="H4" s="163" t="s">
        <v>30</v>
      </c>
      <c r="I4" s="163"/>
      <c r="J4" s="163"/>
      <c r="K4" s="162" t="s">
        <v>31</v>
      </c>
      <c r="L4" s="162" t="s">
        <v>725</v>
      </c>
      <c r="M4" s="162"/>
      <c r="N4" s="162"/>
      <c r="O4" s="162"/>
      <c r="P4" s="162"/>
      <c r="Q4" s="163" t="s">
        <v>32</v>
      </c>
      <c r="R4" s="163"/>
      <c r="S4" s="163"/>
      <c r="T4" s="168" t="s">
        <v>33</v>
      </c>
      <c r="U4" s="162" t="s">
        <v>751</v>
      </c>
      <c r="V4" s="162" t="s">
        <v>778</v>
      </c>
    </row>
    <row r="5" spans="1:22" s="2" customFormat="1" ht="36">
      <c r="A5" s="163"/>
      <c r="B5" s="163"/>
      <c r="C5" s="163"/>
      <c r="D5" s="163"/>
      <c r="E5" s="162"/>
      <c r="F5" s="165"/>
      <c r="G5" s="163"/>
      <c r="H5" s="13" t="s">
        <v>34</v>
      </c>
      <c r="I5" s="13" t="s">
        <v>35</v>
      </c>
      <c r="J5" s="13" t="s">
        <v>36</v>
      </c>
      <c r="K5" s="162"/>
      <c r="L5" s="14" t="s">
        <v>37</v>
      </c>
      <c r="M5" s="14" t="s">
        <v>38</v>
      </c>
      <c r="N5" s="14" t="s">
        <v>39</v>
      </c>
      <c r="O5" s="14" t="s">
        <v>40</v>
      </c>
      <c r="P5" s="14" t="s">
        <v>41</v>
      </c>
      <c r="Q5" s="37" t="s">
        <v>42</v>
      </c>
      <c r="R5" s="13" t="s">
        <v>43</v>
      </c>
      <c r="S5" s="13" t="s">
        <v>44</v>
      </c>
      <c r="T5" s="168"/>
      <c r="U5" s="162"/>
      <c r="V5" s="162"/>
    </row>
    <row r="6" spans="1:22" s="2" customFormat="1" ht="18.75" customHeight="1">
      <c r="A6" s="15"/>
      <c r="B6" s="16" t="s">
        <v>45</v>
      </c>
      <c r="C6" s="17">
        <f>SUM(C7,C19,C46,C76,C114,C141)</f>
        <v>140</v>
      </c>
      <c r="D6" s="18"/>
      <c r="E6" s="17">
        <f>SUM(E7,E19,E46,E76,E114,E141)</f>
        <v>532382</v>
      </c>
      <c r="F6" s="17"/>
      <c r="G6" s="16"/>
      <c r="H6" s="18"/>
      <c r="I6" s="18"/>
      <c r="J6" s="18"/>
      <c r="K6" s="19"/>
      <c r="L6" s="19"/>
      <c r="M6" s="19"/>
      <c r="N6" s="19"/>
      <c r="O6" s="19"/>
      <c r="P6" s="17">
        <f>SUM(P7,P19,P46,P76,P114,P141)</f>
        <v>187523</v>
      </c>
      <c r="Q6" s="15"/>
      <c r="R6" s="15"/>
      <c r="S6" s="15"/>
      <c r="T6" s="15"/>
      <c r="U6" s="15"/>
      <c r="V6" s="15"/>
    </row>
    <row r="7" spans="1:22" s="2" customFormat="1" ht="19.5" customHeight="1">
      <c r="A7" s="17" t="s">
        <v>46</v>
      </c>
      <c r="B7" s="16" t="s">
        <v>47</v>
      </c>
      <c r="C7" s="17">
        <f>COUNTA(C8:C18)</f>
        <v>11</v>
      </c>
      <c r="D7" s="18"/>
      <c r="E7" s="19">
        <f>SUM(E8:E18)</f>
        <v>87891</v>
      </c>
      <c r="F7" s="19"/>
      <c r="G7" s="16"/>
      <c r="H7" s="18"/>
      <c r="I7" s="18"/>
      <c r="J7" s="18"/>
      <c r="K7" s="19"/>
      <c r="L7" s="19"/>
      <c r="M7" s="19"/>
      <c r="N7" s="19"/>
      <c r="O7" s="19"/>
      <c r="P7" s="19">
        <f>SUM(P8:P18)</f>
        <v>32530</v>
      </c>
      <c r="Q7" s="15"/>
      <c r="R7" s="15"/>
      <c r="S7" s="15"/>
      <c r="T7" s="15"/>
      <c r="U7" s="15"/>
      <c r="V7" s="15"/>
    </row>
    <row r="8" spans="1:22" s="114" customFormat="1" ht="67.5">
      <c r="A8" s="20" t="s">
        <v>46</v>
      </c>
      <c r="B8" s="21" t="s">
        <v>48</v>
      </c>
      <c r="C8" s="22" t="s">
        <v>760</v>
      </c>
      <c r="D8" s="23" t="s">
        <v>49</v>
      </c>
      <c r="E8" s="24">
        <v>1700</v>
      </c>
      <c r="F8" s="24">
        <v>2020</v>
      </c>
      <c r="G8" s="21" t="s">
        <v>50</v>
      </c>
      <c r="H8" s="25" t="s">
        <v>51</v>
      </c>
      <c r="I8" s="25" t="s">
        <v>52</v>
      </c>
      <c r="J8" s="25">
        <v>13550478333</v>
      </c>
      <c r="K8" s="38" t="s">
        <v>53</v>
      </c>
      <c r="L8" s="38" t="s">
        <v>693</v>
      </c>
      <c r="M8" s="38" t="s">
        <v>694</v>
      </c>
      <c r="N8" s="38" t="s">
        <v>601</v>
      </c>
      <c r="O8" s="39" t="s">
        <v>55</v>
      </c>
      <c r="P8" s="39">
        <v>1500</v>
      </c>
      <c r="Q8" s="21">
        <v>202006</v>
      </c>
      <c r="R8" s="21" t="s">
        <v>56</v>
      </c>
      <c r="S8" s="21" t="s">
        <v>138</v>
      </c>
      <c r="T8" s="42"/>
      <c r="U8" s="111" t="s">
        <v>757</v>
      </c>
      <c r="V8" s="122" t="s">
        <v>779</v>
      </c>
    </row>
    <row r="9" spans="1:22" ht="34.5" customHeight="1">
      <c r="A9" s="138" t="s">
        <v>46</v>
      </c>
      <c r="B9" s="21" t="s">
        <v>48</v>
      </c>
      <c r="C9" s="22" t="s">
        <v>57</v>
      </c>
      <c r="D9" s="26" t="s">
        <v>58</v>
      </c>
      <c r="E9" s="27">
        <v>200</v>
      </c>
      <c r="F9" s="27" t="s">
        <v>841</v>
      </c>
      <c r="G9" s="21" t="s">
        <v>59</v>
      </c>
      <c r="H9" s="25" t="s">
        <v>695</v>
      </c>
      <c r="I9" s="25" t="s">
        <v>696</v>
      </c>
      <c r="J9" s="25">
        <v>13981679810</v>
      </c>
      <c r="K9" s="38" t="s">
        <v>60</v>
      </c>
      <c r="L9" s="38" t="s">
        <v>717</v>
      </c>
      <c r="M9" s="38" t="s">
        <v>720</v>
      </c>
      <c r="N9" s="38" t="s">
        <v>55</v>
      </c>
      <c r="O9" s="38" t="s">
        <v>736</v>
      </c>
      <c r="P9" s="38">
        <v>150</v>
      </c>
      <c r="Q9" s="21">
        <v>202004</v>
      </c>
      <c r="R9" s="21" t="s">
        <v>697</v>
      </c>
      <c r="S9" s="21"/>
      <c r="T9" s="42"/>
      <c r="U9" s="111" t="s">
        <v>757</v>
      </c>
      <c r="V9" s="116"/>
    </row>
    <row r="10" spans="1:22" s="115" customFormat="1" ht="67.5">
      <c r="A10" s="28" t="s">
        <v>46</v>
      </c>
      <c r="B10" s="21" t="s">
        <v>61</v>
      </c>
      <c r="C10" s="29" t="s">
        <v>62</v>
      </c>
      <c r="D10" s="30" t="s">
        <v>63</v>
      </c>
      <c r="E10" s="31">
        <v>18000</v>
      </c>
      <c r="F10" s="31" t="s">
        <v>824</v>
      </c>
      <c r="G10" s="21" t="s">
        <v>783</v>
      </c>
      <c r="H10" s="32" t="s">
        <v>64</v>
      </c>
      <c r="I10" s="32" t="s">
        <v>65</v>
      </c>
      <c r="J10" s="32">
        <v>18981656889</v>
      </c>
      <c r="K10" s="38" t="s">
        <v>53</v>
      </c>
      <c r="L10" s="38" t="s">
        <v>761</v>
      </c>
      <c r="M10" s="38" t="s">
        <v>728</v>
      </c>
      <c r="N10" s="38" t="s">
        <v>729</v>
      </c>
      <c r="O10" s="38" t="s">
        <v>726</v>
      </c>
      <c r="P10" s="38">
        <v>6000</v>
      </c>
      <c r="Q10" s="21">
        <v>202006</v>
      </c>
      <c r="R10" s="21" t="s">
        <v>730</v>
      </c>
      <c r="S10" s="21"/>
      <c r="T10" s="21" t="s">
        <v>727</v>
      </c>
      <c r="U10" s="111" t="s">
        <v>757</v>
      </c>
      <c r="V10" s="122" t="s">
        <v>779</v>
      </c>
    </row>
    <row r="11" spans="1:22" s="115" customFormat="1" ht="40.5">
      <c r="A11" s="134" t="s">
        <v>46</v>
      </c>
      <c r="B11" s="21" t="s">
        <v>739</v>
      </c>
      <c r="C11" s="118" t="s">
        <v>66</v>
      </c>
      <c r="D11" s="119" t="s">
        <v>67</v>
      </c>
      <c r="E11" s="121">
        <v>10980</v>
      </c>
      <c r="F11" s="121" t="s">
        <v>825</v>
      </c>
      <c r="G11" s="21" t="s">
        <v>782</v>
      </c>
      <c r="H11" s="33" t="s">
        <v>68</v>
      </c>
      <c r="I11" s="33" t="s">
        <v>69</v>
      </c>
      <c r="J11" s="33">
        <v>13308290203</v>
      </c>
      <c r="K11" s="38" t="s">
        <v>60</v>
      </c>
      <c r="L11" s="38" t="s">
        <v>698</v>
      </c>
      <c r="M11" s="38" t="s">
        <v>699</v>
      </c>
      <c r="N11" s="38" t="s">
        <v>362</v>
      </c>
      <c r="O11" s="38" t="s">
        <v>55</v>
      </c>
      <c r="P11" s="38">
        <v>2980</v>
      </c>
      <c r="Q11" s="40">
        <v>202002</v>
      </c>
      <c r="R11" s="21" t="s">
        <v>700</v>
      </c>
      <c r="S11" s="21"/>
      <c r="T11" s="42"/>
      <c r="U11" s="111" t="s">
        <v>757</v>
      </c>
      <c r="V11" s="122" t="s">
        <v>779</v>
      </c>
    </row>
    <row r="12" spans="1:22" ht="40.5">
      <c r="A12" s="20" t="s">
        <v>46</v>
      </c>
      <c r="B12" s="21" t="s">
        <v>738</v>
      </c>
      <c r="C12" s="22" t="s">
        <v>71</v>
      </c>
      <c r="D12" s="23" t="s">
        <v>72</v>
      </c>
      <c r="E12" s="24">
        <v>150</v>
      </c>
      <c r="F12" s="24" t="s">
        <v>841</v>
      </c>
      <c r="G12" s="21" t="s">
        <v>73</v>
      </c>
      <c r="H12" s="25" t="s">
        <v>701</v>
      </c>
      <c r="I12" s="25" t="s">
        <v>702</v>
      </c>
      <c r="J12" s="25">
        <v>13778454151</v>
      </c>
      <c r="K12" s="38" t="s">
        <v>60</v>
      </c>
      <c r="L12" s="38" t="s">
        <v>717</v>
      </c>
      <c r="M12" s="38" t="s">
        <v>719</v>
      </c>
      <c r="N12" s="38" t="s">
        <v>55</v>
      </c>
      <c r="O12" s="38" t="s">
        <v>736</v>
      </c>
      <c r="P12" s="38">
        <v>100</v>
      </c>
      <c r="Q12" s="21">
        <v>202005</v>
      </c>
      <c r="R12" s="21" t="s">
        <v>70</v>
      </c>
      <c r="S12" s="21"/>
      <c r="T12" s="42" t="s">
        <v>74</v>
      </c>
      <c r="U12" s="111" t="s">
        <v>757</v>
      </c>
      <c r="V12" s="116"/>
    </row>
    <row r="13" spans="1:22" s="115" customFormat="1" ht="67.5">
      <c r="A13" s="28" t="s">
        <v>46</v>
      </c>
      <c r="B13" s="21" t="s">
        <v>75</v>
      </c>
      <c r="C13" s="29" t="s">
        <v>76</v>
      </c>
      <c r="D13" s="30" t="s">
        <v>77</v>
      </c>
      <c r="E13" s="31">
        <v>33000</v>
      </c>
      <c r="F13" s="31" t="s">
        <v>824</v>
      </c>
      <c r="G13" s="21" t="s">
        <v>78</v>
      </c>
      <c r="H13" s="32" t="s">
        <v>79</v>
      </c>
      <c r="I13" s="32" t="s">
        <v>80</v>
      </c>
      <c r="J13" s="32"/>
      <c r="K13" s="38" t="s">
        <v>60</v>
      </c>
      <c r="L13" s="38" t="s">
        <v>703</v>
      </c>
      <c r="M13" s="38" t="s">
        <v>703</v>
      </c>
      <c r="N13" s="38" t="s">
        <v>704</v>
      </c>
      <c r="O13" s="38" t="s">
        <v>705</v>
      </c>
      <c r="P13" s="38">
        <v>20000</v>
      </c>
      <c r="Q13" s="40">
        <v>202003</v>
      </c>
      <c r="R13" s="21" t="s">
        <v>706</v>
      </c>
      <c r="S13" s="21"/>
      <c r="T13" s="42"/>
      <c r="U13" s="111" t="s">
        <v>757</v>
      </c>
      <c r="V13" s="122" t="s">
        <v>779</v>
      </c>
    </row>
    <row r="14" spans="1:22" ht="27">
      <c r="A14" s="28" t="s">
        <v>46</v>
      </c>
      <c r="B14" s="21" t="s">
        <v>82</v>
      </c>
      <c r="C14" s="22" t="s">
        <v>83</v>
      </c>
      <c r="D14" s="23" t="s">
        <v>84</v>
      </c>
      <c r="E14" s="24">
        <v>246</v>
      </c>
      <c r="F14" s="24" t="s">
        <v>841</v>
      </c>
      <c r="G14" s="21" t="s">
        <v>85</v>
      </c>
      <c r="H14" s="25" t="s">
        <v>707</v>
      </c>
      <c r="I14" s="25" t="s">
        <v>528</v>
      </c>
      <c r="J14" s="25">
        <v>13981696139</v>
      </c>
      <c r="K14" s="38" t="s">
        <v>60</v>
      </c>
      <c r="L14" s="38" t="s">
        <v>717</v>
      </c>
      <c r="M14" s="38" t="s">
        <v>718</v>
      </c>
      <c r="N14" s="38" t="s">
        <v>55</v>
      </c>
      <c r="O14" s="38" t="s">
        <v>736</v>
      </c>
      <c r="P14" s="38">
        <v>100</v>
      </c>
      <c r="Q14" s="21">
        <v>202004</v>
      </c>
      <c r="R14" s="21" t="s">
        <v>697</v>
      </c>
      <c r="S14" s="21"/>
      <c r="T14" s="42"/>
      <c r="U14" s="111" t="s">
        <v>757</v>
      </c>
      <c r="V14" s="116"/>
    </row>
    <row r="15" spans="1:22" ht="40.5">
      <c r="A15" s="28" t="s">
        <v>46</v>
      </c>
      <c r="B15" s="21" t="s">
        <v>749</v>
      </c>
      <c r="C15" s="22" t="s">
        <v>86</v>
      </c>
      <c r="D15" s="23" t="s">
        <v>87</v>
      </c>
      <c r="E15" s="24">
        <v>315</v>
      </c>
      <c r="F15" s="24" t="s">
        <v>842</v>
      </c>
      <c r="G15" s="21" t="s">
        <v>88</v>
      </c>
      <c r="H15" s="25" t="s">
        <v>708</v>
      </c>
      <c r="I15" s="25" t="s">
        <v>709</v>
      </c>
      <c r="J15" s="25">
        <v>13608240689</v>
      </c>
      <c r="K15" s="38" t="s">
        <v>53</v>
      </c>
      <c r="L15" s="38" t="s">
        <v>710</v>
      </c>
      <c r="M15" s="38" t="s">
        <v>601</v>
      </c>
      <c r="N15" s="38" t="s">
        <v>711</v>
      </c>
      <c r="O15" s="38" t="s">
        <v>712</v>
      </c>
      <c r="P15" s="38">
        <v>200</v>
      </c>
      <c r="Q15" s="21">
        <v>202006</v>
      </c>
      <c r="R15" s="21" t="s">
        <v>56</v>
      </c>
      <c r="S15" s="21" t="s">
        <v>713</v>
      </c>
      <c r="T15" s="67" t="s">
        <v>408</v>
      </c>
      <c r="U15" s="111" t="s">
        <v>757</v>
      </c>
      <c r="V15" s="116"/>
    </row>
    <row r="16" spans="1:22" ht="90">
      <c r="A16" s="139" t="s">
        <v>46</v>
      </c>
      <c r="B16" s="21" t="s">
        <v>784</v>
      </c>
      <c r="C16" s="135" t="s">
        <v>789</v>
      </c>
      <c r="D16" s="135" t="s">
        <v>792</v>
      </c>
      <c r="E16" s="24">
        <v>8000</v>
      </c>
      <c r="F16" s="24" t="s">
        <v>840</v>
      </c>
      <c r="G16" s="21" t="s">
        <v>791</v>
      </c>
      <c r="H16" s="32" t="s">
        <v>64</v>
      </c>
      <c r="I16" s="32" t="s">
        <v>65</v>
      </c>
      <c r="J16" s="25"/>
      <c r="K16" s="38" t="s">
        <v>60</v>
      </c>
      <c r="L16" s="38" t="s">
        <v>810</v>
      </c>
      <c r="M16" s="38" t="s">
        <v>811</v>
      </c>
      <c r="N16" s="38" t="s">
        <v>812</v>
      </c>
      <c r="O16" s="135" t="s">
        <v>808</v>
      </c>
      <c r="P16" s="38">
        <v>300</v>
      </c>
      <c r="Q16" s="21"/>
      <c r="R16" s="21"/>
      <c r="S16" s="21"/>
      <c r="T16" s="67"/>
      <c r="U16" s="111" t="s">
        <v>757</v>
      </c>
      <c r="V16" s="116"/>
    </row>
    <row r="17" spans="1:22" ht="60">
      <c r="A17" s="139" t="s">
        <v>46</v>
      </c>
      <c r="B17" s="21" t="s">
        <v>784</v>
      </c>
      <c r="C17" s="135" t="s">
        <v>790</v>
      </c>
      <c r="D17" s="135" t="s">
        <v>793</v>
      </c>
      <c r="E17" s="24">
        <v>15000</v>
      </c>
      <c r="F17" s="24" t="s">
        <v>840</v>
      </c>
      <c r="G17" s="21" t="s">
        <v>791</v>
      </c>
      <c r="H17" s="32" t="s">
        <v>64</v>
      </c>
      <c r="I17" s="32" t="s">
        <v>65</v>
      </c>
      <c r="J17" s="25"/>
      <c r="K17" s="38" t="s">
        <v>60</v>
      </c>
      <c r="L17" s="38" t="s">
        <v>813</v>
      </c>
      <c r="M17" s="38" t="s">
        <v>814</v>
      </c>
      <c r="N17" s="38" t="s">
        <v>815</v>
      </c>
      <c r="O17" s="135" t="s">
        <v>809</v>
      </c>
      <c r="P17" s="38">
        <v>1000</v>
      </c>
      <c r="Q17" s="21"/>
      <c r="R17" s="21"/>
      <c r="S17" s="21"/>
      <c r="T17" s="67"/>
      <c r="U17" s="111" t="s">
        <v>757</v>
      </c>
      <c r="V17" s="116"/>
    </row>
    <row r="18" spans="1:22" ht="40.5">
      <c r="A18" s="28" t="s">
        <v>46</v>
      </c>
      <c r="B18" s="21" t="s">
        <v>788</v>
      </c>
      <c r="C18" s="22" t="s">
        <v>89</v>
      </c>
      <c r="D18" s="23" t="s">
        <v>90</v>
      </c>
      <c r="E18" s="24">
        <v>300</v>
      </c>
      <c r="F18" s="24" t="s">
        <v>842</v>
      </c>
      <c r="G18" s="21" t="s">
        <v>91</v>
      </c>
      <c r="H18" s="25" t="s">
        <v>714</v>
      </c>
      <c r="I18" s="25" t="s">
        <v>65</v>
      </c>
      <c r="J18" s="25">
        <v>18981656889</v>
      </c>
      <c r="K18" s="38" t="s">
        <v>53</v>
      </c>
      <c r="L18" s="38" t="s">
        <v>710</v>
      </c>
      <c r="M18" s="38" t="s">
        <v>601</v>
      </c>
      <c r="N18" s="38" t="s">
        <v>715</v>
      </c>
      <c r="O18" s="38" t="s">
        <v>716</v>
      </c>
      <c r="P18" s="38">
        <v>200</v>
      </c>
      <c r="Q18" s="21">
        <v>202006</v>
      </c>
      <c r="R18" s="21" t="s">
        <v>56</v>
      </c>
      <c r="S18" s="21" t="s">
        <v>713</v>
      </c>
      <c r="T18" s="67" t="s">
        <v>408</v>
      </c>
      <c r="U18" s="111" t="s">
        <v>757</v>
      </c>
      <c r="V18" s="116"/>
    </row>
    <row r="19" spans="1:22" s="2" customFormat="1" ht="23.25" customHeight="1">
      <c r="A19" s="17" t="s">
        <v>92</v>
      </c>
      <c r="B19" s="16" t="s">
        <v>47</v>
      </c>
      <c r="C19" s="17">
        <f>COUNTA(C20:C45)</f>
        <v>26</v>
      </c>
      <c r="D19" s="18"/>
      <c r="E19" s="19">
        <f>SUM(E20:E45)</f>
        <v>116230</v>
      </c>
      <c r="F19" s="19"/>
      <c r="G19" s="16"/>
      <c r="H19" s="18"/>
      <c r="I19" s="18"/>
      <c r="J19" s="18"/>
      <c r="K19" s="19"/>
      <c r="L19" s="19"/>
      <c r="M19" s="19"/>
      <c r="N19" s="19"/>
      <c r="O19" s="19"/>
      <c r="P19" s="19">
        <f>SUM(P20:P45)</f>
        <v>24021</v>
      </c>
      <c r="Q19" s="15"/>
      <c r="R19" s="15"/>
      <c r="S19" s="15"/>
      <c r="T19" s="15"/>
      <c r="U19" s="112"/>
      <c r="V19" s="15"/>
    </row>
    <row r="20" spans="1:22" ht="54">
      <c r="A20" s="20" t="s">
        <v>92</v>
      </c>
      <c r="B20" s="21" t="s">
        <v>48</v>
      </c>
      <c r="C20" s="22" t="s">
        <v>93</v>
      </c>
      <c r="D20" s="23" t="s">
        <v>721</v>
      </c>
      <c r="E20" s="24">
        <v>4000</v>
      </c>
      <c r="F20" s="24" t="s">
        <v>826</v>
      </c>
      <c r="G20" s="21" t="s">
        <v>722</v>
      </c>
      <c r="H20" s="25" t="s">
        <v>94</v>
      </c>
      <c r="I20" s="25" t="s">
        <v>95</v>
      </c>
      <c r="J20" s="25">
        <v>13684482101</v>
      </c>
      <c r="K20" s="38" t="s">
        <v>60</v>
      </c>
      <c r="L20" s="38" t="s">
        <v>54</v>
      </c>
      <c r="M20" s="39" t="s">
        <v>96</v>
      </c>
      <c r="N20" s="39" t="s">
        <v>97</v>
      </c>
      <c r="O20" s="39" t="s">
        <v>55</v>
      </c>
      <c r="P20" s="39">
        <v>3000</v>
      </c>
      <c r="Q20" s="21">
        <v>202002</v>
      </c>
      <c r="R20" s="21" t="s">
        <v>98</v>
      </c>
      <c r="S20" s="21" t="s">
        <v>99</v>
      </c>
      <c r="T20" s="42" t="s">
        <v>100</v>
      </c>
      <c r="U20" s="111" t="s">
        <v>752</v>
      </c>
      <c r="V20" s="116"/>
    </row>
    <row r="21" spans="1:22" s="2" customFormat="1" ht="52.5" customHeight="1">
      <c r="A21" s="20" t="s">
        <v>92</v>
      </c>
      <c r="B21" s="21" t="s">
        <v>48</v>
      </c>
      <c r="C21" s="22" t="s">
        <v>101</v>
      </c>
      <c r="D21" s="23" t="s">
        <v>102</v>
      </c>
      <c r="E21" s="34">
        <v>750</v>
      </c>
      <c r="F21" s="34" t="s">
        <v>843</v>
      </c>
      <c r="G21" s="21" t="s">
        <v>59</v>
      </c>
      <c r="H21" s="25" t="s">
        <v>103</v>
      </c>
      <c r="I21" s="25" t="s">
        <v>104</v>
      </c>
      <c r="J21" s="25">
        <v>18808270601</v>
      </c>
      <c r="K21" s="38" t="s">
        <v>60</v>
      </c>
      <c r="L21" s="39" t="s">
        <v>105</v>
      </c>
      <c r="M21" s="39" t="s">
        <v>106</v>
      </c>
      <c r="N21" s="39" t="s">
        <v>107</v>
      </c>
      <c r="O21" s="39" t="s">
        <v>108</v>
      </c>
      <c r="P21" s="39">
        <v>680</v>
      </c>
      <c r="Q21" s="21">
        <v>202004</v>
      </c>
      <c r="R21" s="21" t="s">
        <v>109</v>
      </c>
      <c r="S21" s="21" t="s">
        <v>110</v>
      </c>
      <c r="T21" s="42"/>
      <c r="U21" s="111" t="s">
        <v>752</v>
      </c>
      <c r="V21" s="15"/>
    </row>
    <row r="22" spans="1:22" s="115" customFormat="1" ht="28.5">
      <c r="A22" s="20" t="s">
        <v>92</v>
      </c>
      <c r="B22" s="21" t="s">
        <v>48</v>
      </c>
      <c r="C22" s="22" t="s">
        <v>762</v>
      </c>
      <c r="D22" s="23" t="s">
        <v>111</v>
      </c>
      <c r="E22" s="34">
        <v>552</v>
      </c>
      <c r="F22" s="34" t="s">
        <v>841</v>
      </c>
      <c r="G22" s="21" t="s">
        <v>723</v>
      </c>
      <c r="H22" s="25" t="s">
        <v>112</v>
      </c>
      <c r="I22" s="25" t="s">
        <v>113</v>
      </c>
      <c r="J22" s="25">
        <v>13684482101</v>
      </c>
      <c r="K22" s="38" t="s">
        <v>60</v>
      </c>
      <c r="L22" s="38" t="s">
        <v>54</v>
      </c>
      <c r="M22" s="39" t="s">
        <v>96</v>
      </c>
      <c r="N22" s="39" t="s">
        <v>107</v>
      </c>
      <c r="O22" s="39" t="s">
        <v>55</v>
      </c>
      <c r="P22" s="39">
        <v>552</v>
      </c>
      <c r="Q22" s="21">
        <v>202002</v>
      </c>
      <c r="R22" s="21"/>
      <c r="S22" s="21" t="s">
        <v>99</v>
      </c>
      <c r="T22" s="42"/>
      <c r="U22" s="111" t="s">
        <v>763</v>
      </c>
      <c r="V22" s="122" t="s">
        <v>779</v>
      </c>
    </row>
    <row r="23" spans="1:22" s="2" customFormat="1" ht="40.5">
      <c r="A23" s="20" t="s">
        <v>92</v>
      </c>
      <c r="B23" s="21" t="s">
        <v>48</v>
      </c>
      <c r="C23" s="22" t="s">
        <v>114</v>
      </c>
      <c r="D23" s="23" t="s">
        <v>115</v>
      </c>
      <c r="E23" s="34">
        <v>1439</v>
      </c>
      <c r="F23" s="34" t="s">
        <v>841</v>
      </c>
      <c r="G23" s="21" t="s">
        <v>59</v>
      </c>
      <c r="H23" s="25" t="s">
        <v>116</v>
      </c>
      <c r="I23" s="25" t="s">
        <v>117</v>
      </c>
      <c r="J23" s="25">
        <v>13568476160</v>
      </c>
      <c r="K23" s="38" t="s">
        <v>60</v>
      </c>
      <c r="L23" s="39" t="s">
        <v>118</v>
      </c>
      <c r="M23" s="39" t="s">
        <v>119</v>
      </c>
      <c r="N23" s="39" t="s">
        <v>55</v>
      </c>
      <c r="O23" s="38" t="s">
        <v>736</v>
      </c>
      <c r="P23" s="39">
        <v>1439</v>
      </c>
      <c r="Q23" s="21">
        <v>202005</v>
      </c>
      <c r="R23" s="21"/>
      <c r="S23" s="21" t="s">
        <v>120</v>
      </c>
      <c r="T23" s="42"/>
      <c r="U23" s="111" t="s">
        <v>752</v>
      </c>
      <c r="V23" s="15"/>
    </row>
    <row r="24" spans="1:22" s="2" customFormat="1" ht="40.5">
      <c r="A24" s="20" t="s">
        <v>92</v>
      </c>
      <c r="B24" s="21" t="s">
        <v>48</v>
      </c>
      <c r="C24" s="22" t="s">
        <v>121</v>
      </c>
      <c r="D24" s="23" t="s">
        <v>122</v>
      </c>
      <c r="E24" s="34">
        <v>1434</v>
      </c>
      <c r="F24" s="34" t="s">
        <v>843</v>
      </c>
      <c r="G24" s="21" t="s">
        <v>59</v>
      </c>
      <c r="H24" s="25" t="s">
        <v>121</v>
      </c>
      <c r="I24" s="25" t="s">
        <v>123</v>
      </c>
      <c r="J24" s="25">
        <v>13981687156</v>
      </c>
      <c r="K24" s="38" t="s">
        <v>53</v>
      </c>
      <c r="L24" s="39" t="s">
        <v>124</v>
      </c>
      <c r="M24" s="39" t="s">
        <v>125</v>
      </c>
      <c r="N24" s="39" t="s">
        <v>126</v>
      </c>
      <c r="O24" s="39" t="s">
        <v>127</v>
      </c>
      <c r="P24" s="39">
        <v>300</v>
      </c>
      <c r="Q24" s="21">
        <v>202010</v>
      </c>
      <c r="R24" s="21"/>
      <c r="S24" s="21" t="s">
        <v>128</v>
      </c>
      <c r="T24" s="42"/>
      <c r="U24" s="111" t="s">
        <v>752</v>
      </c>
      <c r="V24" s="15"/>
    </row>
    <row r="25" spans="1:22" s="2" customFormat="1" ht="40.5">
      <c r="A25" s="20" t="s">
        <v>92</v>
      </c>
      <c r="B25" s="21" t="s">
        <v>48</v>
      </c>
      <c r="C25" s="22" t="s">
        <v>129</v>
      </c>
      <c r="D25" s="23" t="s">
        <v>130</v>
      </c>
      <c r="E25" s="34">
        <v>1500</v>
      </c>
      <c r="F25" s="34" t="s">
        <v>842</v>
      </c>
      <c r="G25" s="21" t="s">
        <v>59</v>
      </c>
      <c r="H25" s="25" t="s">
        <v>116</v>
      </c>
      <c r="I25" s="25" t="s">
        <v>117</v>
      </c>
      <c r="J25" s="25">
        <v>13568476160</v>
      </c>
      <c r="K25" s="38" t="s">
        <v>53</v>
      </c>
      <c r="L25" s="39" t="s">
        <v>131</v>
      </c>
      <c r="M25" s="39" t="s">
        <v>132</v>
      </c>
      <c r="N25" s="39" t="s">
        <v>740</v>
      </c>
      <c r="O25" s="39" t="s">
        <v>741</v>
      </c>
      <c r="P25" s="39">
        <v>200</v>
      </c>
      <c r="Q25" s="21">
        <v>202011</v>
      </c>
      <c r="R25" s="21"/>
      <c r="S25" s="21" t="s">
        <v>134</v>
      </c>
      <c r="T25" s="42"/>
      <c r="U25" s="111" t="s">
        <v>752</v>
      </c>
      <c r="V25" s="15"/>
    </row>
    <row r="26" spans="1:22" s="2" customFormat="1" ht="36.75" customHeight="1">
      <c r="A26" s="20" t="s">
        <v>92</v>
      </c>
      <c r="B26" s="21" t="s">
        <v>48</v>
      </c>
      <c r="C26" s="22" t="s">
        <v>135</v>
      </c>
      <c r="D26" s="23" t="s">
        <v>130</v>
      </c>
      <c r="E26" s="34">
        <v>1500</v>
      </c>
      <c r="F26" s="34" t="s">
        <v>842</v>
      </c>
      <c r="G26" s="21" t="s">
        <v>59</v>
      </c>
      <c r="H26" s="25" t="s">
        <v>116</v>
      </c>
      <c r="I26" s="25" t="s">
        <v>117</v>
      </c>
      <c r="J26" s="25">
        <v>13568476160</v>
      </c>
      <c r="K26" s="38" t="s">
        <v>53</v>
      </c>
      <c r="L26" s="39" t="s">
        <v>131</v>
      </c>
      <c r="M26" s="39" t="s">
        <v>136</v>
      </c>
      <c r="N26" s="39" t="s">
        <v>740</v>
      </c>
      <c r="O26" s="39" t="s">
        <v>741</v>
      </c>
      <c r="P26" s="39">
        <v>200</v>
      </c>
      <c r="Q26" s="21">
        <v>202011</v>
      </c>
      <c r="R26" s="21"/>
      <c r="S26" s="21" t="s">
        <v>138</v>
      </c>
      <c r="T26" s="42" t="s">
        <v>139</v>
      </c>
      <c r="U26" s="111" t="s">
        <v>752</v>
      </c>
      <c r="V26" s="15"/>
    </row>
    <row r="27" spans="1:22" s="2" customFormat="1" ht="27">
      <c r="A27" s="20" t="s">
        <v>92</v>
      </c>
      <c r="B27" s="21" t="s">
        <v>61</v>
      </c>
      <c r="C27" s="22" t="s">
        <v>140</v>
      </c>
      <c r="D27" s="23" t="s">
        <v>141</v>
      </c>
      <c r="E27" s="34">
        <v>50</v>
      </c>
      <c r="F27" s="34">
        <v>2020</v>
      </c>
      <c r="G27" s="21" t="s">
        <v>73</v>
      </c>
      <c r="H27" s="27" t="s">
        <v>140</v>
      </c>
      <c r="I27" s="25" t="s">
        <v>113</v>
      </c>
      <c r="J27" s="25">
        <v>13684482101</v>
      </c>
      <c r="K27" s="39" t="s">
        <v>53</v>
      </c>
      <c r="L27" s="39" t="s">
        <v>142</v>
      </c>
      <c r="M27" s="39" t="s">
        <v>143</v>
      </c>
      <c r="N27" s="39" t="s">
        <v>144</v>
      </c>
      <c r="O27" s="39" t="s">
        <v>55</v>
      </c>
      <c r="P27" s="39">
        <v>50</v>
      </c>
      <c r="Q27" s="21">
        <v>202007</v>
      </c>
      <c r="R27" s="21"/>
      <c r="S27" s="21" t="s">
        <v>138</v>
      </c>
      <c r="T27" s="42" t="s">
        <v>74</v>
      </c>
      <c r="U27" s="111" t="s">
        <v>752</v>
      </c>
      <c r="V27" s="15"/>
    </row>
    <row r="28" spans="1:22" s="2" customFormat="1" ht="67.5">
      <c r="A28" s="20" t="s">
        <v>92</v>
      </c>
      <c r="B28" s="21" t="s">
        <v>61</v>
      </c>
      <c r="C28" s="22" t="s">
        <v>145</v>
      </c>
      <c r="D28" s="23" t="s">
        <v>146</v>
      </c>
      <c r="E28" s="34">
        <v>1780</v>
      </c>
      <c r="F28" s="34" t="s">
        <v>844</v>
      </c>
      <c r="G28" s="21" t="s">
        <v>73</v>
      </c>
      <c r="H28" s="27" t="s">
        <v>145</v>
      </c>
      <c r="I28" s="25" t="s">
        <v>147</v>
      </c>
      <c r="J28" s="25">
        <v>13881678836</v>
      </c>
      <c r="K28" s="39" t="s">
        <v>60</v>
      </c>
      <c r="L28" s="39" t="s">
        <v>148</v>
      </c>
      <c r="M28" s="39" t="s">
        <v>149</v>
      </c>
      <c r="N28" s="39" t="s">
        <v>55</v>
      </c>
      <c r="O28" s="38" t="s">
        <v>736</v>
      </c>
      <c r="P28" s="39">
        <v>1780</v>
      </c>
      <c r="Q28" s="21">
        <v>202002</v>
      </c>
      <c r="R28" s="21"/>
      <c r="S28" s="21" t="s">
        <v>150</v>
      </c>
      <c r="T28" s="42" t="s">
        <v>151</v>
      </c>
      <c r="U28" s="111" t="s">
        <v>752</v>
      </c>
      <c r="V28" s="15"/>
    </row>
    <row r="29" spans="1:22" s="2" customFormat="1" ht="27">
      <c r="A29" s="20" t="s">
        <v>92</v>
      </c>
      <c r="B29" s="21" t="s">
        <v>61</v>
      </c>
      <c r="C29" s="22" t="s">
        <v>152</v>
      </c>
      <c r="D29" s="23" t="s">
        <v>141</v>
      </c>
      <c r="E29" s="34">
        <v>50</v>
      </c>
      <c r="F29" s="34">
        <v>2020</v>
      </c>
      <c r="G29" s="21" t="s">
        <v>73</v>
      </c>
      <c r="H29" s="27" t="s">
        <v>152</v>
      </c>
      <c r="I29" s="25" t="s">
        <v>153</v>
      </c>
      <c r="J29" s="25">
        <v>13981698018</v>
      </c>
      <c r="K29" s="39" t="s">
        <v>53</v>
      </c>
      <c r="L29" s="39" t="s">
        <v>142</v>
      </c>
      <c r="M29" s="39" t="s">
        <v>143</v>
      </c>
      <c r="N29" s="39" t="s">
        <v>144</v>
      </c>
      <c r="O29" s="39" t="s">
        <v>55</v>
      </c>
      <c r="P29" s="39">
        <v>50</v>
      </c>
      <c r="Q29" s="21">
        <v>202007</v>
      </c>
      <c r="R29" s="21"/>
      <c r="S29" s="21" t="s">
        <v>138</v>
      </c>
      <c r="T29" s="42" t="s">
        <v>74</v>
      </c>
      <c r="U29" s="111" t="s">
        <v>752</v>
      </c>
      <c r="V29" s="15"/>
    </row>
    <row r="30" spans="1:22" s="2" customFormat="1" ht="27">
      <c r="A30" s="20" t="s">
        <v>92</v>
      </c>
      <c r="B30" s="21" t="s">
        <v>61</v>
      </c>
      <c r="C30" s="22" t="s">
        <v>155</v>
      </c>
      <c r="D30" s="23" t="s">
        <v>156</v>
      </c>
      <c r="E30" s="34">
        <v>6800</v>
      </c>
      <c r="F30" s="34" t="s">
        <v>844</v>
      </c>
      <c r="G30" s="21" t="s">
        <v>157</v>
      </c>
      <c r="H30" s="27" t="s">
        <v>145</v>
      </c>
      <c r="I30" s="25" t="s">
        <v>147</v>
      </c>
      <c r="J30" s="25">
        <v>13881678836</v>
      </c>
      <c r="K30" s="39" t="s">
        <v>60</v>
      </c>
      <c r="L30" s="39" t="s">
        <v>148</v>
      </c>
      <c r="M30" s="39" t="s">
        <v>149</v>
      </c>
      <c r="N30" s="39" t="s">
        <v>55</v>
      </c>
      <c r="O30" s="38" t="s">
        <v>736</v>
      </c>
      <c r="P30" s="39">
        <v>6800</v>
      </c>
      <c r="Q30" s="21">
        <v>202002</v>
      </c>
      <c r="R30" s="21"/>
      <c r="S30" s="21" t="s">
        <v>150</v>
      </c>
      <c r="T30" s="42"/>
      <c r="U30" s="111" t="s">
        <v>752</v>
      </c>
      <c r="V30" s="15"/>
    </row>
    <row r="31" spans="1:22" ht="67.5">
      <c r="A31" s="20" t="s">
        <v>92</v>
      </c>
      <c r="B31" s="21" t="s">
        <v>75</v>
      </c>
      <c r="C31" s="22" t="s">
        <v>158</v>
      </c>
      <c r="D31" s="23" t="s">
        <v>159</v>
      </c>
      <c r="E31" s="24">
        <v>15000</v>
      </c>
      <c r="F31" s="24" t="s">
        <v>829</v>
      </c>
      <c r="G31" s="21" t="s">
        <v>160</v>
      </c>
      <c r="H31" s="25" t="s">
        <v>161</v>
      </c>
      <c r="I31" s="25" t="s">
        <v>162</v>
      </c>
      <c r="J31" s="25">
        <v>13980311688</v>
      </c>
      <c r="K31" s="38" t="s">
        <v>53</v>
      </c>
      <c r="L31" s="39" t="s">
        <v>163</v>
      </c>
      <c r="M31" s="39" t="s">
        <v>132</v>
      </c>
      <c r="N31" s="39" t="s">
        <v>133</v>
      </c>
      <c r="O31" s="39" t="s">
        <v>106</v>
      </c>
      <c r="P31" s="39">
        <v>2200</v>
      </c>
      <c r="Q31" s="21">
        <v>202010</v>
      </c>
      <c r="R31" s="21" t="s">
        <v>164</v>
      </c>
      <c r="S31" s="21" t="s">
        <v>165</v>
      </c>
      <c r="T31" s="42"/>
      <c r="U31" s="111" t="s">
        <v>752</v>
      </c>
      <c r="V31" s="116"/>
    </row>
    <row r="32" spans="1:22" ht="40.5">
      <c r="A32" s="20" t="s">
        <v>92</v>
      </c>
      <c r="B32" s="21" t="s">
        <v>166</v>
      </c>
      <c r="C32" s="22" t="s">
        <v>167</v>
      </c>
      <c r="D32" s="23" t="s">
        <v>168</v>
      </c>
      <c r="E32" s="24">
        <v>1500</v>
      </c>
      <c r="F32" s="24">
        <v>2020</v>
      </c>
      <c r="G32" s="21" t="s">
        <v>169</v>
      </c>
      <c r="H32" s="25" t="s">
        <v>145</v>
      </c>
      <c r="I32" s="25" t="s">
        <v>147</v>
      </c>
      <c r="J32" s="25">
        <v>13881678836</v>
      </c>
      <c r="K32" s="38" t="s">
        <v>60</v>
      </c>
      <c r="L32" s="39" t="s">
        <v>170</v>
      </c>
      <c r="M32" s="39" t="s">
        <v>106</v>
      </c>
      <c r="N32" s="39" t="s">
        <v>107</v>
      </c>
      <c r="O32" s="39" t="s">
        <v>55</v>
      </c>
      <c r="P32" s="39">
        <v>1200</v>
      </c>
      <c r="Q32" s="21">
        <v>202002</v>
      </c>
      <c r="R32" s="21"/>
      <c r="S32" s="21" t="s">
        <v>150</v>
      </c>
      <c r="T32" s="42" t="s">
        <v>171</v>
      </c>
      <c r="U32" s="111" t="s">
        <v>752</v>
      </c>
      <c r="V32" s="116"/>
    </row>
    <row r="33" spans="1:22" ht="67.5">
      <c r="A33" s="20" t="s">
        <v>92</v>
      </c>
      <c r="B33" s="21" t="s">
        <v>166</v>
      </c>
      <c r="C33" s="22" t="s">
        <v>172</v>
      </c>
      <c r="D33" s="23" t="s">
        <v>173</v>
      </c>
      <c r="E33" s="24">
        <v>50000</v>
      </c>
      <c r="F33" s="24" t="s">
        <v>824</v>
      </c>
      <c r="G33" s="21" t="s">
        <v>160</v>
      </c>
      <c r="H33" s="25" t="s">
        <v>174</v>
      </c>
      <c r="I33" s="25" t="s">
        <v>175</v>
      </c>
      <c r="J33" s="25">
        <v>13881666664</v>
      </c>
      <c r="K33" s="38" t="s">
        <v>53</v>
      </c>
      <c r="L33" s="39" t="s">
        <v>176</v>
      </c>
      <c r="M33" s="39" t="s">
        <v>177</v>
      </c>
      <c r="N33" s="39" t="s">
        <v>133</v>
      </c>
      <c r="O33" s="39" t="s">
        <v>54</v>
      </c>
      <c r="P33" s="39">
        <v>1000</v>
      </c>
      <c r="Q33" s="21">
        <v>202011</v>
      </c>
      <c r="R33" s="21"/>
      <c r="S33" s="21" t="s">
        <v>178</v>
      </c>
      <c r="T33" s="42"/>
      <c r="U33" s="111" t="s">
        <v>752</v>
      </c>
      <c r="V33" s="116"/>
    </row>
    <row r="34" spans="1:22" s="2" customFormat="1" ht="81">
      <c r="A34" s="20" t="s">
        <v>92</v>
      </c>
      <c r="B34" s="21" t="s">
        <v>81</v>
      </c>
      <c r="C34" s="22" t="s">
        <v>179</v>
      </c>
      <c r="D34" s="23" t="s">
        <v>180</v>
      </c>
      <c r="E34" s="34">
        <v>25000</v>
      </c>
      <c r="F34" s="34" t="s">
        <v>844</v>
      </c>
      <c r="G34" s="21" t="s">
        <v>157</v>
      </c>
      <c r="H34" s="27" t="s">
        <v>181</v>
      </c>
      <c r="I34" s="25" t="s">
        <v>182</v>
      </c>
      <c r="J34" s="25">
        <v>13980299566</v>
      </c>
      <c r="K34" s="39" t="s">
        <v>60</v>
      </c>
      <c r="L34" s="39" t="s">
        <v>148</v>
      </c>
      <c r="M34" s="39" t="s">
        <v>149</v>
      </c>
      <c r="N34" s="39" t="s">
        <v>55</v>
      </c>
      <c r="O34" s="38" t="s">
        <v>736</v>
      </c>
      <c r="P34" s="39">
        <v>1000</v>
      </c>
      <c r="Q34" s="21">
        <v>202002</v>
      </c>
      <c r="R34" s="21"/>
      <c r="S34" s="21" t="s">
        <v>150</v>
      </c>
      <c r="T34" s="42"/>
      <c r="U34" s="111" t="s">
        <v>752</v>
      </c>
      <c r="V34" s="15"/>
    </row>
    <row r="35" spans="1:22" s="2" customFormat="1" ht="40.5">
      <c r="A35" s="20" t="s">
        <v>92</v>
      </c>
      <c r="B35" s="21" t="s">
        <v>82</v>
      </c>
      <c r="C35" s="22" t="s">
        <v>183</v>
      </c>
      <c r="D35" s="23" t="s">
        <v>184</v>
      </c>
      <c r="E35" s="24">
        <v>1500</v>
      </c>
      <c r="F35" s="24" t="s">
        <v>825</v>
      </c>
      <c r="G35" s="21" t="s">
        <v>169</v>
      </c>
      <c r="H35" s="25" t="s">
        <v>185</v>
      </c>
      <c r="I35" s="25" t="s">
        <v>186</v>
      </c>
      <c r="J35" s="25">
        <v>13547316928</v>
      </c>
      <c r="K35" s="38" t="s">
        <v>60</v>
      </c>
      <c r="L35" s="39" t="s">
        <v>187</v>
      </c>
      <c r="M35" s="39" t="s">
        <v>188</v>
      </c>
      <c r="N35" s="39" t="s">
        <v>189</v>
      </c>
      <c r="O35" s="39" t="s">
        <v>55</v>
      </c>
      <c r="P35" s="39">
        <v>1000</v>
      </c>
      <c r="Q35" s="21">
        <v>202002</v>
      </c>
      <c r="R35" s="21" t="s">
        <v>98</v>
      </c>
      <c r="S35" s="21" t="s">
        <v>99</v>
      </c>
      <c r="T35" s="42" t="s">
        <v>190</v>
      </c>
      <c r="U35" s="111" t="s">
        <v>752</v>
      </c>
      <c r="V35" s="15"/>
    </row>
    <row r="36" spans="1:22" s="2" customFormat="1" ht="40.5">
      <c r="A36" s="20" t="s">
        <v>92</v>
      </c>
      <c r="B36" s="21" t="s">
        <v>82</v>
      </c>
      <c r="C36" s="22" t="s">
        <v>191</v>
      </c>
      <c r="D36" s="23" t="s">
        <v>192</v>
      </c>
      <c r="E36" s="34">
        <v>270</v>
      </c>
      <c r="F36" s="34" t="s">
        <v>841</v>
      </c>
      <c r="G36" s="21" t="s">
        <v>85</v>
      </c>
      <c r="H36" s="27" t="s">
        <v>193</v>
      </c>
      <c r="I36" s="25" t="s">
        <v>194</v>
      </c>
      <c r="J36" s="25">
        <v>13881698158</v>
      </c>
      <c r="K36" s="39" t="s">
        <v>60</v>
      </c>
      <c r="L36" s="39" t="s">
        <v>106</v>
      </c>
      <c r="M36" s="39" t="s">
        <v>107</v>
      </c>
      <c r="N36" s="39" t="s">
        <v>195</v>
      </c>
      <c r="O36" s="39" t="s">
        <v>55</v>
      </c>
      <c r="P36" s="39">
        <v>270</v>
      </c>
      <c r="Q36" s="21">
        <v>202002</v>
      </c>
      <c r="R36" s="21" t="s">
        <v>196</v>
      </c>
      <c r="S36" s="21" t="s">
        <v>197</v>
      </c>
      <c r="T36" s="42"/>
      <c r="U36" s="111" t="s">
        <v>752</v>
      </c>
      <c r="V36" s="15"/>
    </row>
    <row r="37" spans="1:22" s="2" customFormat="1" ht="94.5">
      <c r="A37" s="20" t="s">
        <v>92</v>
      </c>
      <c r="B37" s="21" t="s">
        <v>82</v>
      </c>
      <c r="C37" s="22" t="s">
        <v>198</v>
      </c>
      <c r="D37" s="23" t="s">
        <v>199</v>
      </c>
      <c r="E37" s="34">
        <v>280</v>
      </c>
      <c r="F37" s="34" t="s">
        <v>842</v>
      </c>
      <c r="G37" s="21" t="s">
        <v>85</v>
      </c>
      <c r="H37" s="27" t="s">
        <v>200</v>
      </c>
      <c r="I37" s="20" t="s">
        <v>201</v>
      </c>
      <c r="J37" s="25">
        <v>13980296889</v>
      </c>
      <c r="K37" s="39" t="s">
        <v>53</v>
      </c>
      <c r="L37" s="39" t="s">
        <v>131</v>
      </c>
      <c r="M37" s="39" t="s">
        <v>202</v>
      </c>
      <c r="N37" s="39" t="s">
        <v>133</v>
      </c>
      <c r="O37" s="39" t="s">
        <v>203</v>
      </c>
      <c r="P37" s="39">
        <v>50</v>
      </c>
      <c r="Q37" s="21">
        <v>202011</v>
      </c>
      <c r="R37" s="21" t="s">
        <v>204</v>
      </c>
      <c r="S37" s="21" t="s">
        <v>205</v>
      </c>
      <c r="T37" s="42"/>
      <c r="U37" s="111" t="s">
        <v>752</v>
      </c>
      <c r="V37" s="15"/>
    </row>
    <row r="38" spans="1:22" s="2" customFormat="1" ht="40.5">
      <c r="A38" s="20" t="s">
        <v>92</v>
      </c>
      <c r="B38" s="21" t="s">
        <v>82</v>
      </c>
      <c r="C38" s="22" t="s">
        <v>206</v>
      </c>
      <c r="D38" s="23" t="s">
        <v>199</v>
      </c>
      <c r="E38" s="34">
        <v>280</v>
      </c>
      <c r="F38" s="34">
        <v>2020</v>
      </c>
      <c r="G38" s="21" t="s">
        <v>85</v>
      </c>
      <c r="H38" s="27" t="s">
        <v>207</v>
      </c>
      <c r="I38" s="25" t="s">
        <v>208</v>
      </c>
      <c r="J38" s="25">
        <v>13350928916</v>
      </c>
      <c r="K38" s="39" t="s">
        <v>53</v>
      </c>
      <c r="L38" s="39" t="s">
        <v>209</v>
      </c>
      <c r="M38" s="39" t="s">
        <v>210</v>
      </c>
      <c r="N38" s="39" t="s">
        <v>107</v>
      </c>
      <c r="O38" s="39" t="s">
        <v>55</v>
      </c>
      <c r="P38" s="39">
        <v>280</v>
      </c>
      <c r="Q38" s="21">
        <v>202004</v>
      </c>
      <c r="R38" s="21"/>
      <c r="S38" s="21" t="s">
        <v>99</v>
      </c>
      <c r="T38" s="42"/>
      <c r="U38" s="111" t="s">
        <v>752</v>
      </c>
      <c r="V38" s="15"/>
    </row>
    <row r="39" spans="1:22" s="2" customFormat="1" ht="40.5">
      <c r="A39" s="20" t="s">
        <v>92</v>
      </c>
      <c r="B39" s="21" t="s">
        <v>749</v>
      </c>
      <c r="C39" s="22" t="s">
        <v>211</v>
      </c>
      <c r="D39" s="23" t="s">
        <v>212</v>
      </c>
      <c r="E39" s="34">
        <v>210</v>
      </c>
      <c r="F39" s="34">
        <v>2020</v>
      </c>
      <c r="G39" s="21" t="s">
        <v>88</v>
      </c>
      <c r="H39" s="27" t="s">
        <v>213</v>
      </c>
      <c r="I39" s="25" t="s">
        <v>214</v>
      </c>
      <c r="J39" s="25">
        <v>13518479170</v>
      </c>
      <c r="K39" s="39" t="s">
        <v>53</v>
      </c>
      <c r="L39" s="39" t="s">
        <v>215</v>
      </c>
      <c r="M39" s="39" t="s">
        <v>210</v>
      </c>
      <c r="N39" s="39" t="s">
        <v>107</v>
      </c>
      <c r="O39" s="39" t="s">
        <v>55</v>
      </c>
      <c r="P39" s="39">
        <v>210</v>
      </c>
      <c r="Q39" s="21">
        <v>202004</v>
      </c>
      <c r="R39" s="21"/>
      <c r="S39" s="21" t="s">
        <v>99</v>
      </c>
      <c r="T39" s="42" t="s">
        <v>746</v>
      </c>
      <c r="U39" s="111" t="s">
        <v>752</v>
      </c>
      <c r="V39" s="15"/>
    </row>
    <row r="40" spans="1:22" s="2" customFormat="1" ht="67.5">
      <c r="A40" s="20" t="s">
        <v>92</v>
      </c>
      <c r="B40" s="21" t="s">
        <v>737</v>
      </c>
      <c r="C40" s="22" t="s">
        <v>216</v>
      </c>
      <c r="D40" s="23" t="s">
        <v>217</v>
      </c>
      <c r="E40" s="34">
        <v>400</v>
      </c>
      <c r="F40" s="34" t="s">
        <v>842</v>
      </c>
      <c r="G40" s="21" t="s">
        <v>88</v>
      </c>
      <c r="H40" s="27" t="s">
        <v>218</v>
      </c>
      <c r="I40" s="25" t="s">
        <v>104</v>
      </c>
      <c r="J40" s="25">
        <v>18808270601</v>
      </c>
      <c r="K40" s="39" t="s">
        <v>53</v>
      </c>
      <c r="L40" s="39" t="s">
        <v>131</v>
      </c>
      <c r="M40" s="39" t="s">
        <v>219</v>
      </c>
      <c r="N40" s="39" t="s">
        <v>740</v>
      </c>
      <c r="O40" s="39" t="s">
        <v>742</v>
      </c>
      <c r="P40" s="39">
        <v>100</v>
      </c>
      <c r="Q40" s="21">
        <v>202012</v>
      </c>
      <c r="R40" s="21" t="s">
        <v>724</v>
      </c>
      <c r="S40" s="21" t="s">
        <v>221</v>
      </c>
      <c r="T40" s="42" t="s">
        <v>747</v>
      </c>
      <c r="U40" s="111" t="s">
        <v>752</v>
      </c>
      <c r="V40" s="15"/>
    </row>
    <row r="41" spans="1:22" s="2" customFormat="1" ht="54">
      <c r="A41" s="20" t="s">
        <v>92</v>
      </c>
      <c r="B41" s="21" t="s">
        <v>744</v>
      </c>
      <c r="C41" s="22" t="s">
        <v>222</v>
      </c>
      <c r="D41" s="23" t="s">
        <v>223</v>
      </c>
      <c r="E41" s="34">
        <v>600</v>
      </c>
      <c r="F41" s="34" t="s">
        <v>841</v>
      </c>
      <c r="G41" s="21" t="s">
        <v>91</v>
      </c>
      <c r="H41" s="27" t="s">
        <v>145</v>
      </c>
      <c r="I41" s="25" t="s">
        <v>147</v>
      </c>
      <c r="J41" s="25">
        <v>13881678836</v>
      </c>
      <c r="K41" s="39" t="s">
        <v>60</v>
      </c>
      <c r="L41" s="39" t="s">
        <v>224</v>
      </c>
      <c r="M41" s="39" t="s">
        <v>55</v>
      </c>
      <c r="N41" s="38" t="s">
        <v>736</v>
      </c>
      <c r="O41" s="38" t="s">
        <v>736</v>
      </c>
      <c r="P41" s="39">
        <v>600</v>
      </c>
      <c r="Q41" s="21">
        <v>202002</v>
      </c>
      <c r="R41" s="21"/>
      <c r="S41" s="21" t="s">
        <v>99</v>
      </c>
      <c r="T41" s="42" t="s">
        <v>748</v>
      </c>
      <c r="U41" s="111" t="s">
        <v>752</v>
      </c>
      <c r="V41" s="15"/>
    </row>
    <row r="42" spans="1:22" s="2" customFormat="1" ht="108">
      <c r="A42" s="20" t="s">
        <v>92</v>
      </c>
      <c r="B42" s="21" t="s">
        <v>749</v>
      </c>
      <c r="C42" s="22" t="s">
        <v>225</v>
      </c>
      <c r="D42" s="23" t="s">
        <v>226</v>
      </c>
      <c r="E42" s="34">
        <v>315</v>
      </c>
      <c r="F42" s="34" t="s">
        <v>842</v>
      </c>
      <c r="G42" s="21" t="s">
        <v>88</v>
      </c>
      <c r="H42" s="27" t="s">
        <v>227</v>
      </c>
      <c r="I42" s="25" t="s">
        <v>153</v>
      </c>
      <c r="J42" s="25">
        <v>13981698018</v>
      </c>
      <c r="K42" s="39" t="s">
        <v>53</v>
      </c>
      <c r="L42" s="39" t="s">
        <v>131</v>
      </c>
      <c r="M42" s="39" t="s">
        <v>228</v>
      </c>
      <c r="N42" s="39" t="s">
        <v>133</v>
      </c>
      <c r="O42" s="39" t="s">
        <v>54</v>
      </c>
      <c r="P42" s="39">
        <v>100</v>
      </c>
      <c r="Q42" s="21">
        <v>202011</v>
      </c>
      <c r="R42" s="21" t="s">
        <v>229</v>
      </c>
      <c r="S42" s="21" t="s">
        <v>230</v>
      </c>
      <c r="T42" s="42" t="s">
        <v>408</v>
      </c>
      <c r="U42" s="111" t="s">
        <v>752</v>
      </c>
      <c r="V42" s="15"/>
    </row>
    <row r="43" spans="1:22" s="2" customFormat="1" ht="54">
      <c r="A43" s="20" t="s">
        <v>92</v>
      </c>
      <c r="B43" s="21" t="s">
        <v>744</v>
      </c>
      <c r="C43" s="22" t="s">
        <v>231</v>
      </c>
      <c r="D43" s="23" t="s">
        <v>232</v>
      </c>
      <c r="E43" s="34">
        <v>600</v>
      </c>
      <c r="F43" s="34">
        <v>2020</v>
      </c>
      <c r="G43" s="21" t="s">
        <v>91</v>
      </c>
      <c r="H43" s="27" t="s">
        <v>116</v>
      </c>
      <c r="I43" s="25" t="s">
        <v>117</v>
      </c>
      <c r="J43" s="25">
        <v>13568476160</v>
      </c>
      <c r="K43" s="39" t="s">
        <v>53</v>
      </c>
      <c r="L43" s="39" t="s">
        <v>131</v>
      </c>
      <c r="M43" s="39" t="s">
        <v>233</v>
      </c>
      <c r="N43" s="39" t="s">
        <v>234</v>
      </c>
      <c r="O43" s="39" t="s">
        <v>55</v>
      </c>
      <c r="P43" s="39">
        <v>600</v>
      </c>
      <c r="Q43" s="21">
        <v>202008</v>
      </c>
      <c r="R43" s="21"/>
      <c r="S43" s="21" t="s">
        <v>138</v>
      </c>
      <c r="T43" s="42" t="s">
        <v>748</v>
      </c>
      <c r="U43" s="111" t="s">
        <v>752</v>
      </c>
      <c r="V43" s="15"/>
    </row>
    <row r="44" spans="1:22" s="2" customFormat="1" ht="40.5">
      <c r="A44" s="20" t="s">
        <v>92</v>
      </c>
      <c r="B44" s="21" t="s">
        <v>749</v>
      </c>
      <c r="C44" s="22" t="s">
        <v>235</v>
      </c>
      <c r="D44" s="23" t="s">
        <v>212</v>
      </c>
      <c r="E44" s="34">
        <v>210</v>
      </c>
      <c r="F44" s="34" t="s">
        <v>842</v>
      </c>
      <c r="G44" s="21" t="s">
        <v>88</v>
      </c>
      <c r="H44" s="27" t="s">
        <v>236</v>
      </c>
      <c r="I44" s="25" t="s">
        <v>237</v>
      </c>
      <c r="J44" s="25">
        <v>13198133968</v>
      </c>
      <c r="K44" s="39" t="s">
        <v>53</v>
      </c>
      <c r="L44" s="39" t="s">
        <v>124</v>
      </c>
      <c r="M44" s="39" t="s">
        <v>137</v>
      </c>
      <c r="N44" s="39" t="s">
        <v>106</v>
      </c>
      <c r="O44" s="39" t="s">
        <v>238</v>
      </c>
      <c r="P44" s="39">
        <v>150</v>
      </c>
      <c r="Q44" s="21">
        <v>202008</v>
      </c>
      <c r="R44" s="21"/>
      <c r="S44" s="21" t="s">
        <v>138</v>
      </c>
      <c r="T44" s="42" t="s">
        <v>745</v>
      </c>
      <c r="U44" s="111" t="s">
        <v>752</v>
      </c>
      <c r="V44" s="15"/>
    </row>
    <row r="45" spans="1:22" s="2" customFormat="1" ht="40.5">
      <c r="A45" s="20" t="s">
        <v>92</v>
      </c>
      <c r="B45" s="21" t="s">
        <v>749</v>
      </c>
      <c r="C45" s="22" t="s">
        <v>239</v>
      </c>
      <c r="D45" s="23" t="s">
        <v>212</v>
      </c>
      <c r="E45" s="34">
        <v>210</v>
      </c>
      <c r="F45" s="34">
        <v>2020</v>
      </c>
      <c r="G45" s="21" t="s">
        <v>88</v>
      </c>
      <c r="H45" s="27" t="s">
        <v>240</v>
      </c>
      <c r="I45" s="25" t="s">
        <v>241</v>
      </c>
      <c r="J45" s="25">
        <v>13547316928</v>
      </c>
      <c r="K45" s="39" t="s">
        <v>53</v>
      </c>
      <c r="L45" s="39" t="s">
        <v>242</v>
      </c>
      <c r="M45" s="39" t="s">
        <v>210</v>
      </c>
      <c r="N45" s="39" t="s">
        <v>238</v>
      </c>
      <c r="O45" s="39" t="s">
        <v>55</v>
      </c>
      <c r="P45" s="39">
        <v>210</v>
      </c>
      <c r="Q45" s="21">
        <v>202003</v>
      </c>
      <c r="R45" s="21"/>
      <c r="S45" s="21" t="s">
        <v>138</v>
      </c>
      <c r="T45" s="42" t="s">
        <v>408</v>
      </c>
      <c r="U45" s="111" t="s">
        <v>752</v>
      </c>
      <c r="V45" s="15"/>
    </row>
    <row r="46" spans="1:22" s="2" customFormat="1" ht="24.75" customHeight="1">
      <c r="A46" s="17" t="s">
        <v>243</v>
      </c>
      <c r="B46" s="16" t="s">
        <v>47</v>
      </c>
      <c r="C46" s="17">
        <f>COUNTA(C47:C75)</f>
        <v>29</v>
      </c>
      <c r="D46" s="18"/>
      <c r="E46" s="19">
        <f>SUM(E47:E75)</f>
        <v>105023</v>
      </c>
      <c r="F46" s="19"/>
      <c r="G46" s="16"/>
      <c r="H46" s="18"/>
      <c r="I46" s="18"/>
      <c r="J46" s="18"/>
      <c r="K46" s="19"/>
      <c r="L46" s="19"/>
      <c r="M46" s="19"/>
      <c r="N46" s="19"/>
      <c r="O46" s="19"/>
      <c r="P46" s="19">
        <f>SUM(P47:P75)</f>
        <v>54409</v>
      </c>
      <c r="Q46" s="15"/>
      <c r="R46" s="15"/>
      <c r="S46" s="15"/>
      <c r="T46" s="15"/>
      <c r="U46" s="112"/>
      <c r="V46" s="15"/>
    </row>
    <row r="47" spans="1:22" s="2" customFormat="1" ht="40.5">
      <c r="A47" s="20" t="s">
        <v>243</v>
      </c>
      <c r="B47" s="21" t="s">
        <v>48</v>
      </c>
      <c r="C47" s="22" t="s">
        <v>244</v>
      </c>
      <c r="D47" s="23" t="s">
        <v>102</v>
      </c>
      <c r="E47" s="24">
        <v>700</v>
      </c>
      <c r="F47" s="24" t="s">
        <v>829</v>
      </c>
      <c r="G47" s="21" t="s">
        <v>801</v>
      </c>
      <c r="H47" s="25" t="s">
        <v>269</v>
      </c>
      <c r="I47" s="25" t="s">
        <v>655</v>
      </c>
      <c r="J47" s="25">
        <v>18190110567</v>
      </c>
      <c r="K47" s="38" t="s">
        <v>53</v>
      </c>
      <c r="L47" s="39" t="s">
        <v>656</v>
      </c>
      <c r="M47" s="39" t="s">
        <v>657</v>
      </c>
      <c r="N47" s="39" t="s">
        <v>106</v>
      </c>
      <c r="O47" s="39" t="s">
        <v>658</v>
      </c>
      <c r="P47" s="39">
        <v>400</v>
      </c>
      <c r="Q47" s="21">
        <v>202006</v>
      </c>
      <c r="R47" s="21" t="s">
        <v>659</v>
      </c>
      <c r="S47" s="21"/>
      <c r="T47" s="42" t="s">
        <v>660</v>
      </c>
      <c r="U47" s="111" t="s">
        <v>756</v>
      </c>
      <c r="V47" s="15"/>
    </row>
    <row r="48" spans="1:22" s="115" customFormat="1" ht="54">
      <c r="A48" s="28" t="s">
        <v>243</v>
      </c>
      <c r="B48" s="21" t="s">
        <v>245</v>
      </c>
      <c r="C48" s="29" t="s">
        <v>764</v>
      </c>
      <c r="D48" s="30" t="s">
        <v>246</v>
      </c>
      <c r="E48" s="31">
        <v>11000</v>
      </c>
      <c r="F48" s="31">
        <v>2020</v>
      </c>
      <c r="G48" s="21" t="s">
        <v>247</v>
      </c>
      <c r="H48" s="32" t="s">
        <v>248</v>
      </c>
      <c r="I48" s="32" t="s">
        <v>249</v>
      </c>
      <c r="J48" s="32" t="s">
        <v>250</v>
      </c>
      <c r="K48" s="38" t="s">
        <v>60</v>
      </c>
      <c r="L48" s="38" t="s">
        <v>106</v>
      </c>
      <c r="M48" s="39" t="s">
        <v>258</v>
      </c>
      <c r="N48" s="39" t="s">
        <v>661</v>
      </c>
      <c r="O48" s="39" t="s">
        <v>55</v>
      </c>
      <c r="P48" s="39">
        <v>11000</v>
      </c>
      <c r="Q48" s="21">
        <v>202002</v>
      </c>
      <c r="R48" s="21" t="s">
        <v>251</v>
      </c>
      <c r="S48" s="21"/>
      <c r="T48" s="42"/>
      <c r="U48" s="111" t="s">
        <v>765</v>
      </c>
      <c r="V48" s="122" t="s">
        <v>779</v>
      </c>
    </row>
    <row r="49" spans="1:22" s="115" customFormat="1" ht="94.5">
      <c r="A49" s="123" t="s">
        <v>243</v>
      </c>
      <c r="B49" s="21" t="s">
        <v>245</v>
      </c>
      <c r="C49" s="124" t="s">
        <v>252</v>
      </c>
      <c r="D49" s="125" t="s">
        <v>253</v>
      </c>
      <c r="E49" s="126">
        <v>11000</v>
      </c>
      <c r="F49" s="126" t="s">
        <v>827</v>
      </c>
      <c r="G49" s="21" t="s">
        <v>254</v>
      </c>
      <c r="H49" s="35" t="s">
        <v>255</v>
      </c>
      <c r="I49" s="35" t="s">
        <v>256</v>
      </c>
      <c r="J49" s="35" t="s">
        <v>257</v>
      </c>
      <c r="K49" s="38" t="s">
        <v>60</v>
      </c>
      <c r="L49" s="39" t="s">
        <v>106</v>
      </c>
      <c r="M49" s="39" t="s">
        <v>258</v>
      </c>
      <c r="N49" s="39" t="s">
        <v>661</v>
      </c>
      <c r="O49" s="39" t="s">
        <v>55</v>
      </c>
      <c r="P49" s="39">
        <v>5000</v>
      </c>
      <c r="Q49" s="21">
        <v>202002</v>
      </c>
      <c r="R49" s="21" t="s">
        <v>259</v>
      </c>
      <c r="S49" s="21"/>
      <c r="T49" s="42"/>
      <c r="U49" s="111" t="s">
        <v>766</v>
      </c>
      <c r="V49" s="122" t="s">
        <v>779</v>
      </c>
    </row>
    <row r="50" spans="1:22" s="2" customFormat="1" ht="27">
      <c r="A50" s="20" t="s">
        <v>243</v>
      </c>
      <c r="B50" s="21" t="s">
        <v>245</v>
      </c>
      <c r="C50" s="22" t="s">
        <v>260</v>
      </c>
      <c r="D50" s="23" t="s">
        <v>261</v>
      </c>
      <c r="E50" s="24">
        <v>1000</v>
      </c>
      <c r="F50" s="24" t="s">
        <v>841</v>
      </c>
      <c r="G50" s="21" t="s">
        <v>781</v>
      </c>
      <c r="H50" s="25" t="s">
        <v>262</v>
      </c>
      <c r="I50" s="25" t="s">
        <v>263</v>
      </c>
      <c r="J50" s="25">
        <v>13551788512</v>
      </c>
      <c r="K50" s="38" t="s">
        <v>60</v>
      </c>
      <c r="L50" s="39" t="s">
        <v>662</v>
      </c>
      <c r="M50" s="39" t="s">
        <v>663</v>
      </c>
      <c r="N50" s="39" t="s">
        <v>664</v>
      </c>
      <c r="O50" s="38" t="s">
        <v>736</v>
      </c>
      <c r="P50" s="39">
        <v>430</v>
      </c>
      <c r="Q50" s="21">
        <v>202002</v>
      </c>
      <c r="R50" s="21" t="s">
        <v>264</v>
      </c>
      <c r="S50" s="21"/>
      <c r="T50" s="42"/>
      <c r="U50" s="111" t="s">
        <v>756</v>
      </c>
      <c r="V50" s="15"/>
    </row>
    <row r="51" spans="1:22" s="2" customFormat="1" ht="27">
      <c r="A51" s="20" t="s">
        <v>243</v>
      </c>
      <c r="B51" s="21" t="s">
        <v>61</v>
      </c>
      <c r="C51" s="22" t="s">
        <v>265</v>
      </c>
      <c r="D51" s="23" t="s">
        <v>266</v>
      </c>
      <c r="E51" s="24">
        <v>90</v>
      </c>
      <c r="F51" s="24">
        <v>2020</v>
      </c>
      <c r="G51" s="21" t="s">
        <v>73</v>
      </c>
      <c r="H51" s="27" t="s">
        <v>265</v>
      </c>
      <c r="I51" s="25" t="s">
        <v>665</v>
      </c>
      <c r="J51" s="25">
        <v>18096347887</v>
      </c>
      <c r="K51" s="39" t="s">
        <v>53</v>
      </c>
      <c r="L51" s="39" t="s">
        <v>666</v>
      </c>
      <c r="M51" s="39" t="s">
        <v>601</v>
      </c>
      <c r="N51" s="39" t="s">
        <v>627</v>
      </c>
      <c r="O51" s="39" t="s">
        <v>55</v>
      </c>
      <c r="P51" s="39">
        <v>90</v>
      </c>
      <c r="Q51" s="21">
        <v>202005</v>
      </c>
      <c r="R51" s="21"/>
      <c r="S51" s="21"/>
      <c r="T51" s="42"/>
      <c r="U51" s="111" t="s">
        <v>756</v>
      </c>
      <c r="V51" s="15"/>
    </row>
    <row r="52" spans="1:22" s="2" customFormat="1" ht="27">
      <c r="A52" s="20" t="s">
        <v>243</v>
      </c>
      <c r="B52" s="21" t="s">
        <v>61</v>
      </c>
      <c r="C52" s="22" t="s">
        <v>267</v>
      </c>
      <c r="D52" s="23" t="s">
        <v>268</v>
      </c>
      <c r="E52" s="24">
        <v>70</v>
      </c>
      <c r="F52" s="24">
        <v>2020</v>
      </c>
      <c r="G52" s="21" t="s">
        <v>73</v>
      </c>
      <c r="H52" s="27" t="s">
        <v>267</v>
      </c>
      <c r="I52" s="25" t="s">
        <v>667</v>
      </c>
      <c r="J52" s="25">
        <v>15982720752</v>
      </c>
      <c r="K52" s="39" t="s">
        <v>53</v>
      </c>
      <c r="L52" s="39" t="s">
        <v>666</v>
      </c>
      <c r="M52" s="39" t="s">
        <v>601</v>
      </c>
      <c r="N52" s="39" t="s">
        <v>627</v>
      </c>
      <c r="O52" s="39" t="s">
        <v>55</v>
      </c>
      <c r="P52" s="39">
        <v>70</v>
      </c>
      <c r="Q52" s="21">
        <v>202005</v>
      </c>
      <c r="R52" s="21"/>
      <c r="S52" s="21"/>
      <c r="T52" s="42"/>
      <c r="U52" s="111" t="s">
        <v>756</v>
      </c>
      <c r="V52" s="15"/>
    </row>
    <row r="53" spans="1:22" s="2" customFormat="1" ht="40.5">
      <c r="A53" s="20" t="s">
        <v>243</v>
      </c>
      <c r="B53" s="21" t="s">
        <v>61</v>
      </c>
      <c r="C53" s="22" t="s">
        <v>269</v>
      </c>
      <c r="D53" s="23" t="s">
        <v>270</v>
      </c>
      <c r="E53" s="24">
        <v>1244</v>
      </c>
      <c r="F53" s="24" t="s">
        <v>842</v>
      </c>
      <c r="G53" s="21" t="s">
        <v>73</v>
      </c>
      <c r="H53" s="27" t="s">
        <v>269</v>
      </c>
      <c r="I53" s="25" t="s">
        <v>655</v>
      </c>
      <c r="J53" s="25">
        <v>18190110567</v>
      </c>
      <c r="K53" s="39" t="s">
        <v>53</v>
      </c>
      <c r="L53" s="39" t="s">
        <v>656</v>
      </c>
      <c r="M53" s="39" t="s">
        <v>657</v>
      </c>
      <c r="N53" s="39" t="s">
        <v>106</v>
      </c>
      <c r="O53" s="39" t="s">
        <v>658</v>
      </c>
      <c r="P53" s="39">
        <v>600</v>
      </c>
      <c r="Q53" s="21">
        <v>202006</v>
      </c>
      <c r="R53" s="21" t="s">
        <v>659</v>
      </c>
      <c r="S53" s="21"/>
      <c r="T53" s="42" t="s">
        <v>660</v>
      </c>
      <c r="U53" s="111" t="s">
        <v>756</v>
      </c>
      <c r="V53" s="15"/>
    </row>
    <row r="54" spans="1:22" s="2" customFormat="1" ht="27">
      <c r="A54" s="20" t="s">
        <v>243</v>
      </c>
      <c r="B54" s="21" t="s">
        <v>61</v>
      </c>
      <c r="C54" s="22" t="s">
        <v>271</v>
      </c>
      <c r="D54" s="23" t="s">
        <v>272</v>
      </c>
      <c r="E54" s="24">
        <v>100</v>
      </c>
      <c r="F54" s="24">
        <v>2020</v>
      </c>
      <c r="G54" s="21" t="s">
        <v>73</v>
      </c>
      <c r="H54" s="27" t="s">
        <v>271</v>
      </c>
      <c r="I54" s="25" t="s">
        <v>668</v>
      </c>
      <c r="J54" s="25">
        <v>18980299375</v>
      </c>
      <c r="K54" s="39" t="s">
        <v>53</v>
      </c>
      <c r="L54" s="39" t="s">
        <v>666</v>
      </c>
      <c r="M54" s="39" t="s">
        <v>601</v>
      </c>
      <c r="N54" s="39" t="s">
        <v>627</v>
      </c>
      <c r="O54" s="39" t="s">
        <v>55</v>
      </c>
      <c r="P54" s="39">
        <v>100</v>
      </c>
      <c r="Q54" s="21">
        <v>202005</v>
      </c>
      <c r="R54" s="21"/>
      <c r="S54" s="21"/>
      <c r="T54" s="42"/>
      <c r="U54" s="111" t="s">
        <v>756</v>
      </c>
      <c r="V54" s="15"/>
    </row>
    <row r="55" spans="1:22" s="2" customFormat="1" ht="27">
      <c r="A55" s="20" t="s">
        <v>243</v>
      </c>
      <c r="B55" s="21" t="s">
        <v>61</v>
      </c>
      <c r="C55" s="22" t="s">
        <v>273</v>
      </c>
      <c r="D55" s="23" t="s">
        <v>274</v>
      </c>
      <c r="E55" s="24">
        <v>400</v>
      </c>
      <c r="F55" s="24">
        <v>2020</v>
      </c>
      <c r="G55" s="21" t="s">
        <v>73</v>
      </c>
      <c r="H55" s="27" t="s">
        <v>273</v>
      </c>
      <c r="I55" s="25" t="s">
        <v>669</v>
      </c>
      <c r="J55" s="25">
        <v>13881686835</v>
      </c>
      <c r="K55" s="39" t="s">
        <v>53</v>
      </c>
      <c r="L55" s="39" t="s">
        <v>53</v>
      </c>
      <c r="M55" s="39" t="s">
        <v>53</v>
      </c>
      <c r="N55" s="39" t="s">
        <v>670</v>
      </c>
      <c r="O55" s="39" t="s">
        <v>54</v>
      </c>
      <c r="P55" s="39">
        <v>100</v>
      </c>
      <c r="Q55" s="21">
        <v>202010</v>
      </c>
      <c r="R55" s="21"/>
      <c r="S55" s="21"/>
      <c r="T55" s="42" t="s">
        <v>74</v>
      </c>
      <c r="U55" s="111" t="s">
        <v>756</v>
      </c>
      <c r="V55" s="15"/>
    </row>
    <row r="56" spans="1:22" s="2" customFormat="1" ht="27">
      <c r="A56" s="20" t="s">
        <v>243</v>
      </c>
      <c r="B56" s="21" t="s">
        <v>61</v>
      </c>
      <c r="C56" s="22" t="s">
        <v>275</v>
      </c>
      <c r="D56" s="23" t="s">
        <v>276</v>
      </c>
      <c r="E56" s="24">
        <v>45</v>
      </c>
      <c r="F56" s="24">
        <v>2020</v>
      </c>
      <c r="G56" s="21" t="s">
        <v>73</v>
      </c>
      <c r="H56" s="27" t="s">
        <v>275</v>
      </c>
      <c r="I56" s="25" t="s">
        <v>671</v>
      </c>
      <c r="J56" s="25">
        <v>13989143311</v>
      </c>
      <c r="K56" s="39" t="s">
        <v>53</v>
      </c>
      <c r="L56" s="39" t="s">
        <v>53</v>
      </c>
      <c r="M56" s="39" t="s">
        <v>601</v>
      </c>
      <c r="N56" s="39" t="s">
        <v>627</v>
      </c>
      <c r="O56" s="39" t="s">
        <v>55</v>
      </c>
      <c r="P56" s="39">
        <v>45</v>
      </c>
      <c r="Q56" s="21">
        <v>202005</v>
      </c>
      <c r="R56" s="21"/>
      <c r="S56" s="21"/>
      <c r="T56" s="42" t="s">
        <v>74</v>
      </c>
      <c r="U56" s="111" t="s">
        <v>756</v>
      </c>
      <c r="V56" s="15"/>
    </row>
    <row r="57" spans="1:22" s="2" customFormat="1" ht="40.5">
      <c r="A57" s="20" t="s">
        <v>243</v>
      </c>
      <c r="B57" s="21" t="s">
        <v>61</v>
      </c>
      <c r="C57" s="22" t="s">
        <v>277</v>
      </c>
      <c r="D57" s="23" t="s">
        <v>278</v>
      </c>
      <c r="E57" s="24">
        <v>300</v>
      </c>
      <c r="F57" s="24" t="s">
        <v>842</v>
      </c>
      <c r="G57" s="21" t="s">
        <v>73</v>
      </c>
      <c r="H57" s="27" t="s">
        <v>277</v>
      </c>
      <c r="I57" s="25" t="s">
        <v>672</v>
      </c>
      <c r="J57" s="25">
        <v>18981661236</v>
      </c>
      <c r="K57" s="39" t="s">
        <v>53</v>
      </c>
      <c r="L57" s="39" t="s">
        <v>53</v>
      </c>
      <c r="M57" s="39" t="s">
        <v>670</v>
      </c>
      <c r="N57" s="39" t="s">
        <v>601</v>
      </c>
      <c r="O57" s="39" t="s">
        <v>627</v>
      </c>
      <c r="P57" s="39">
        <v>180</v>
      </c>
      <c r="Q57" s="21">
        <v>202008</v>
      </c>
      <c r="R57" s="21"/>
      <c r="S57" s="21"/>
      <c r="T57" s="42" t="s">
        <v>74</v>
      </c>
      <c r="U57" s="111" t="s">
        <v>756</v>
      </c>
      <c r="V57" s="15"/>
    </row>
    <row r="58" spans="1:22" s="2" customFormat="1" ht="27">
      <c r="A58" s="20" t="s">
        <v>243</v>
      </c>
      <c r="B58" s="21" t="s">
        <v>61</v>
      </c>
      <c r="C58" s="22" t="s">
        <v>279</v>
      </c>
      <c r="D58" s="23" t="s">
        <v>280</v>
      </c>
      <c r="E58" s="24">
        <v>90</v>
      </c>
      <c r="F58" s="24">
        <v>2020</v>
      </c>
      <c r="G58" s="21" t="s">
        <v>73</v>
      </c>
      <c r="H58" s="27" t="s">
        <v>279</v>
      </c>
      <c r="I58" s="25" t="s">
        <v>673</v>
      </c>
      <c r="J58" s="25">
        <v>18981662803</v>
      </c>
      <c r="K58" s="39" t="s">
        <v>53</v>
      </c>
      <c r="L58" s="39" t="s">
        <v>53</v>
      </c>
      <c r="M58" s="39" t="s">
        <v>601</v>
      </c>
      <c r="N58" s="39" t="s">
        <v>627</v>
      </c>
      <c r="O58" s="39" t="s">
        <v>55</v>
      </c>
      <c r="P58" s="39">
        <v>90</v>
      </c>
      <c r="Q58" s="21">
        <v>202005</v>
      </c>
      <c r="R58" s="21"/>
      <c r="S58" s="21"/>
      <c r="T58" s="42" t="s">
        <v>74</v>
      </c>
      <c r="U58" s="111" t="s">
        <v>756</v>
      </c>
      <c r="V58" s="15"/>
    </row>
    <row r="59" spans="1:22" s="2" customFormat="1" ht="27">
      <c r="A59" s="20" t="s">
        <v>243</v>
      </c>
      <c r="B59" s="21" t="s">
        <v>61</v>
      </c>
      <c r="C59" s="22" t="s">
        <v>281</v>
      </c>
      <c r="D59" s="23" t="s">
        <v>282</v>
      </c>
      <c r="E59" s="24">
        <v>830</v>
      </c>
      <c r="F59" s="24">
        <v>2020</v>
      </c>
      <c r="G59" s="21" t="s">
        <v>73</v>
      </c>
      <c r="H59" s="27" t="s">
        <v>281</v>
      </c>
      <c r="I59" s="25" t="s">
        <v>674</v>
      </c>
      <c r="J59" s="25">
        <v>13881686510</v>
      </c>
      <c r="K59" s="39" t="s">
        <v>53</v>
      </c>
      <c r="L59" s="39" t="s">
        <v>53</v>
      </c>
      <c r="M59" s="39" t="s">
        <v>53</v>
      </c>
      <c r="N59" s="39" t="s">
        <v>670</v>
      </c>
      <c r="O59" s="39" t="s">
        <v>54</v>
      </c>
      <c r="P59" s="39">
        <v>450</v>
      </c>
      <c r="Q59" s="21">
        <v>202011</v>
      </c>
      <c r="R59" s="21"/>
      <c r="S59" s="21"/>
      <c r="T59" s="42" t="s">
        <v>74</v>
      </c>
      <c r="U59" s="111" t="s">
        <v>756</v>
      </c>
      <c r="V59" s="15"/>
    </row>
    <row r="60" spans="1:22" s="115" customFormat="1" ht="121.5">
      <c r="A60" s="20" t="s">
        <v>243</v>
      </c>
      <c r="B60" s="21" t="s">
        <v>75</v>
      </c>
      <c r="C60" s="22" t="s">
        <v>283</v>
      </c>
      <c r="D60" s="23" t="s">
        <v>284</v>
      </c>
      <c r="E60" s="24">
        <v>71800</v>
      </c>
      <c r="F60" s="24" t="s">
        <v>824</v>
      </c>
      <c r="G60" s="21" t="s">
        <v>78</v>
      </c>
      <c r="H60" s="27" t="s">
        <v>285</v>
      </c>
      <c r="I60" s="25" t="s">
        <v>286</v>
      </c>
      <c r="J60" s="25">
        <v>13308293009</v>
      </c>
      <c r="K60" s="39" t="s">
        <v>60</v>
      </c>
      <c r="L60" s="39" t="s">
        <v>675</v>
      </c>
      <c r="M60" s="39" t="s">
        <v>676</v>
      </c>
      <c r="N60" s="39" t="s">
        <v>677</v>
      </c>
      <c r="O60" s="39" t="s">
        <v>287</v>
      </c>
      <c r="P60" s="39">
        <v>30000</v>
      </c>
      <c r="Q60" s="21">
        <v>202002</v>
      </c>
      <c r="R60" s="21" t="s">
        <v>288</v>
      </c>
      <c r="S60" s="21"/>
      <c r="T60" s="42"/>
      <c r="U60" s="111" t="s">
        <v>765</v>
      </c>
      <c r="V60" s="122" t="s">
        <v>779</v>
      </c>
    </row>
    <row r="61" spans="1:22" s="2" customFormat="1" ht="27">
      <c r="A61" s="28" t="s">
        <v>243</v>
      </c>
      <c r="B61" s="21" t="s">
        <v>75</v>
      </c>
      <c r="C61" s="29" t="s">
        <v>285</v>
      </c>
      <c r="D61" s="30" t="s">
        <v>289</v>
      </c>
      <c r="E61" s="31">
        <v>590</v>
      </c>
      <c r="F61" s="31" t="s">
        <v>841</v>
      </c>
      <c r="G61" s="21" t="s">
        <v>290</v>
      </c>
      <c r="H61" s="32" t="s">
        <v>285</v>
      </c>
      <c r="I61" s="32" t="s">
        <v>286</v>
      </c>
      <c r="J61" s="32">
        <v>13308293009</v>
      </c>
      <c r="K61" s="38" t="s">
        <v>60</v>
      </c>
      <c r="L61" s="39" t="s">
        <v>678</v>
      </c>
      <c r="M61" s="39" t="s">
        <v>679</v>
      </c>
      <c r="N61" s="39" t="s">
        <v>680</v>
      </c>
      <c r="O61" s="39" t="s">
        <v>55</v>
      </c>
      <c r="P61" s="39">
        <v>590</v>
      </c>
      <c r="Q61" s="21">
        <v>202002</v>
      </c>
      <c r="R61" s="21"/>
      <c r="S61" s="21"/>
      <c r="T61" s="42"/>
      <c r="U61" s="111" t="s">
        <v>756</v>
      </c>
      <c r="V61" s="15"/>
    </row>
    <row r="62" spans="1:22" s="2" customFormat="1" ht="27">
      <c r="A62" s="28" t="s">
        <v>243</v>
      </c>
      <c r="B62" s="21" t="s">
        <v>75</v>
      </c>
      <c r="C62" s="29" t="s">
        <v>291</v>
      </c>
      <c r="D62" s="30" t="s">
        <v>292</v>
      </c>
      <c r="E62" s="31">
        <v>260</v>
      </c>
      <c r="F62" s="31" t="s">
        <v>841</v>
      </c>
      <c r="G62" s="21" t="s">
        <v>290</v>
      </c>
      <c r="H62" s="30" t="s">
        <v>291</v>
      </c>
      <c r="I62" s="32" t="s">
        <v>681</v>
      </c>
      <c r="J62" s="32">
        <v>15182780666</v>
      </c>
      <c r="K62" s="39" t="s">
        <v>60</v>
      </c>
      <c r="L62" s="39" t="s">
        <v>678</v>
      </c>
      <c r="M62" s="39" t="s">
        <v>679</v>
      </c>
      <c r="N62" s="39" t="s">
        <v>680</v>
      </c>
      <c r="O62" s="39" t="s">
        <v>55</v>
      </c>
      <c r="P62" s="39">
        <v>260</v>
      </c>
      <c r="Q62" s="21">
        <v>202003</v>
      </c>
      <c r="R62" s="21"/>
      <c r="S62" s="21"/>
      <c r="T62" s="42"/>
      <c r="U62" s="111" t="s">
        <v>756</v>
      </c>
      <c r="V62" s="15"/>
    </row>
    <row r="63" spans="1:22" s="2" customFormat="1" ht="27">
      <c r="A63" s="28" t="s">
        <v>243</v>
      </c>
      <c r="B63" s="21" t="s">
        <v>75</v>
      </c>
      <c r="C63" s="29" t="s">
        <v>293</v>
      </c>
      <c r="D63" s="30" t="s">
        <v>294</v>
      </c>
      <c r="E63" s="31">
        <v>350</v>
      </c>
      <c r="F63" s="31" t="s">
        <v>841</v>
      </c>
      <c r="G63" s="21" t="s">
        <v>290</v>
      </c>
      <c r="H63" s="30" t="s">
        <v>682</v>
      </c>
      <c r="I63" s="32" t="s">
        <v>683</v>
      </c>
      <c r="J63" s="32">
        <v>13981673603</v>
      </c>
      <c r="K63" s="39" t="s">
        <v>60</v>
      </c>
      <c r="L63" s="39" t="s">
        <v>678</v>
      </c>
      <c r="M63" s="39" t="s">
        <v>679</v>
      </c>
      <c r="N63" s="39" t="s">
        <v>680</v>
      </c>
      <c r="O63" s="39" t="s">
        <v>55</v>
      </c>
      <c r="P63" s="39">
        <v>350</v>
      </c>
      <c r="Q63" s="21">
        <v>202003</v>
      </c>
      <c r="R63" s="21"/>
      <c r="S63" s="21"/>
      <c r="T63" s="42"/>
      <c r="U63" s="111" t="s">
        <v>756</v>
      </c>
      <c r="V63" s="15"/>
    </row>
    <row r="64" spans="1:22" s="2" customFormat="1" ht="81">
      <c r="A64" s="28" t="s">
        <v>243</v>
      </c>
      <c r="B64" s="21" t="s">
        <v>166</v>
      </c>
      <c r="C64" s="29" t="s">
        <v>295</v>
      </c>
      <c r="D64" s="30" t="s">
        <v>296</v>
      </c>
      <c r="E64" s="31">
        <v>1000</v>
      </c>
      <c r="F64" s="31">
        <v>2020</v>
      </c>
      <c r="G64" s="21" t="s">
        <v>169</v>
      </c>
      <c r="H64" s="30" t="s">
        <v>255</v>
      </c>
      <c r="I64" s="32" t="s">
        <v>256</v>
      </c>
      <c r="J64" s="32" t="s">
        <v>257</v>
      </c>
      <c r="K64" s="39" t="s">
        <v>60</v>
      </c>
      <c r="L64" s="39" t="s">
        <v>106</v>
      </c>
      <c r="M64" s="39" t="s">
        <v>238</v>
      </c>
      <c r="N64" s="39" t="s">
        <v>661</v>
      </c>
      <c r="O64" s="39" t="s">
        <v>55</v>
      </c>
      <c r="P64" s="39">
        <v>1000</v>
      </c>
      <c r="Q64" s="21">
        <v>202002</v>
      </c>
      <c r="R64" s="21" t="s">
        <v>264</v>
      </c>
      <c r="S64" s="21"/>
      <c r="T64" s="42"/>
      <c r="U64" s="111" t="s">
        <v>756</v>
      </c>
      <c r="V64" s="15"/>
    </row>
    <row r="65" spans="1:22" s="2" customFormat="1" ht="27">
      <c r="A65" s="20" t="s">
        <v>243</v>
      </c>
      <c r="B65" s="21" t="s">
        <v>82</v>
      </c>
      <c r="C65" s="22" t="s">
        <v>298</v>
      </c>
      <c r="D65" s="23" t="s">
        <v>299</v>
      </c>
      <c r="E65" s="24">
        <v>132</v>
      </c>
      <c r="F65" s="31" t="s">
        <v>841</v>
      </c>
      <c r="G65" s="21" t="s">
        <v>85</v>
      </c>
      <c r="H65" s="25" t="s">
        <v>298</v>
      </c>
      <c r="I65" s="25" t="s">
        <v>684</v>
      </c>
      <c r="J65" s="25">
        <v>18382710868</v>
      </c>
      <c r="K65" s="38" t="s">
        <v>60</v>
      </c>
      <c r="L65" s="39" t="s">
        <v>106</v>
      </c>
      <c r="M65" s="39" t="s">
        <v>627</v>
      </c>
      <c r="N65" s="39" t="s">
        <v>663</v>
      </c>
      <c r="O65" s="39" t="s">
        <v>55</v>
      </c>
      <c r="P65" s="39">
        <v>132</v>
      </c>
      <c r="Q65" s="21">
        <v>202003</v>
      </c>
      <c r="R65" s="21"/>
      <c r="S65" s="21"/>
      <c r="T65" s="42"/>
      <c r="U65" s="111" t="s">
        <v>756</v>
      </c>
      <c r="V65" s="15"/>
    </row>
    <row r="66" spans="1:22" s="2" customFormat="1" ht="40.5">
      <c r="A66" s="20" t="s">
        <v>243</v>
      </c>
      <c r="B66" s="21" t="s">
        <v>82</v>
      </c>
      <c r="C66" s="22" t="s">
        <v>300</v>
      </c>
      <c r="D66" s="23" t="s">
        <v>301</v>
      </c>
      <c r="E66" s="24">
        <v>120</v>
      </c>
      <c r="F66" s="31" t="s">
        <v>841</v>
      </c>
      <c r="G66" s="21" t="s">
        <v>85</v>
      </c>
      <c r="H66" s="25" t="s">
        <v>300</v>
      </c>
      <c r="I66" s="25" t="s">
        <v>685</v>
      </c>
      <c r="J66" s="25">
        <v>15884992776</v>
      </c>
      <c r="K66" s="39" t="s">
        <v>60</v>
      </c>
      <c r="L66" s="39" t="s">
        <v>106</v>
      </c>
      <c r="M66" s="39" t="s">
        <v>627</v>
      </c>
      <c r="N66" s="39" t="s">
        <v>663</v>
      </c>
      <c r="O66" s="39" t="s">
        <v>55</v>
      </c>
      <c r="P66" s="39">
        <v>120</v>
      </c>
      <c r="Q66" s="21">
        <v>202003</v>
      </c>
      <c r="R66" s="21"/>
      <c r="S66" s="21"/>
      <c r="T66" s="42"/>
      <c r="U66" s="111" t="s">
        <v>756</v>
      </c>
      <c r="V66" s="15"/>
    </row>
    <row r="67" spans="1:22" s="2" customFormat="1" ht="27">
      <c r="A67" s="20" t="s">
        <v>243</v>
      </c>
      <c r="B67" s="21" t="s">
        <v>82</v>
      </c>
      <c r="C67" s="22" t="s">
        <v>302</v>
      </c>
      <c r="D67" s="23" t="s">
        <v>303</v>
      </c>
      <c r="E67" s="24">
        <v>48</v>
      </c>
      <c r="F67" s="31" t="s">
        <v>841</v>
      </c>
      <c r="G67" s="21" t="s">
        <v>85</v>
      </c>
      <c r="H67" s="25" t="s">
        <v>302</v>
      </c>
      <c r="I67" s="25" t="s">
        <v>686</v>
      </c>
      <c r="J67" s="25">
        <v>13778797993</v>
      </c>
      <c r="K67" s="39" t="s">
        <v>60</v>
      </c>
      <c r="L67" s="39" t="s">
        <v>687</v>
      </c>
      <c r="M67" s="39" t="s">
        <v>663</v>
      </c>
      <c r="N67" s="39" t="s">
        <v>55</v>
      </c>
      <c r="O67" s="38" t="s">
        <v>736</v>
      </c>
      <c r="P67" s="39">
        <v>48</v>
      </c>
      <c r="Q67" s="21">
        <v>202003</v>
      </c>
      <c r="R67" s="21"/>
      <c r="S67" s="21"/>
      <c r="T67" s="42"/>
      <c r="U67" s="111" t="s">
        <v>756</v>
      </c>
      <c r="V67" s="15"/>
    </row>
    <row r="68" spans="1:22" s="2" customFormat="1" ht="27">
      <c r="A68" s="20" t="s">
        <v>243</v>
      </c>
      <c r="B68" s="21" t="s">
        <v>82</v>
      </c>
      <c r="C68" s="22" t="s">
        <v>248</v>
      </c>
      <c r="D68" s="23" t="s">
        <v>304</v>
      </c>
      <c r="E68" s="24">
        <v>720</v>
      </c>
      <c r="F68" s="31" t="s">
        <v>841</v>
      </c>
      <c r="G68" s="21" t="s">
        <v>85</v>
      </c>
      <c r="H68" s="25" t="s">
        <v>248</v>
      </c>
      <c r="I68" s="25" t="s">
        <v>249</v>
      </c>
      <c r="J68" s="25" t="s">
        <v>250</v>
      </c>
      <c r="K68" s="39" t="s">
        <v>60</v>
      </c>
      <c r="L68" s="39" t="s">
        <v>106</v>
      </c>
      <c r="M68" s="39" t="s">
        <v>258</v>
      </c>
      <c r="N68" s="39" t="s">
        <v>661</v>
      </c>
      <c r="O68" s="39" t="s">
        <v>55</v>
      </c>
      <c r="P68" s="39">
        <v>720</v>
      </c>
      <c r="Q68" s="21">
        <v>202002</v>
      </c>
      <c r="R68" s="21"/>
      <c r="S68" s="21"/>
      <c r="T68" s="42"/>
      <c r="U68" s="111" t="s">
        <v>756</v>
      </c>
      <c r="V68" s="15"/>
    </row>
    <row r="69" spans="1:22" s="2" customFormat="1" ht="27">
      <c r="A69" s="20" t="s">
        <v>243</v>
      </c>
      <c r="B69" s="21" t="s">
        <v>82</v>
      </c>
      <c r="C69" s="22" t="s">
        <v>267</v>
      </c>
      <c r="D69" s="23" t="s">
        <v>305</v>
      </c>
      <c r="E69" s="24">
        <v>140</v>
      </c>
      <c r="F69" s="31" t="s">
        <v>841</v>
      </c>
      <c r="G69" s="21" t="s">
        <v>85</v>
      </c>
      <c r="H69" s="25" t="s">
        <v>267</v>
      </c>
      <c r="I69" s="25" t="s">
        <v>667</v>
      </c>
      <c r="J69" s="25">
        <v>15982720752</v>
      </c>
      <c r="K69" s="39" t="s">
        <v>60</v>
      </c>
      <c r="L69" s="39" t="s">
        <v>687</v>
      </c>
      <c r="M69" s="39" t="s">
        <v>663</v>
      </c>
      <c r="N69" s="39" t="s">
        <v>55</v>
      </c>
      <c r="O69" s="38" t="s">
        <v>736</v>
      </c>
      <c r="P69" s="39">
        <v>140</v>
      </c>
      <c r="Q69" s="21">
        <v>202003</v>
      </c>
      <c r="R69" s="21"/>
      <c r="S69" s="21"/>
      <c r="T69" s="42"/>
      <c r="U69" s="111" t="s">
        <v>756</v>
      </c>
      <c r="V69" s="15"/>
    </row>
    <row r="70" spans="1:22" s="2" customFormat="1" ht="27">
      <c r="A70" s="20" t="s">
        <v>243</v>
      </c>
      <c r="B70" s="21" t="s">
        <v>82</v>
      </c>
      <c r="C70" s="22" t="s">
        <v>306</v>
      </c>
      <c r="D70" s="23" t="s">
        <v>301</v>
      </c>
      <c r="E70" s="24">
        <v>80</v>
      </c>
      <c r="F70" s="31" t="s">
        <v>841</v>
      </c>
      <c r="G70" s="21" t="s">
        <v>85</v>
      </c>
      <c r="H70" s="25" t="s">
        <v>306</v>
      </c>
      <c r="I70" s="25" t="s">
        <v>688</v>
      </c>
      <c r="J70" s="25">
        <v>18981685567</v>
      </c>
      <c r="K70" s="39" t="s">
        <v>60</v>
      </c>
      <c r="L70" s="39" t="s">
        <v>687</v>
      </c>
      <c r="M70" s="39" t="s">
        <v>663</v>
      </c>
      <c r="N70" s="39" t="s">
        <v>55</v>
      </c>
      <c r="O70" s="38" t="s">
        <v>736</v>
      </c>
      <c r="P70" s="39">
        <v>80</v>
      </c>
      <c r="Q70" s="21">
        <v>202003</v>
      </c>
      <c r="R70" s="21"/>
      <c r="S70" s="21"/>
      <c r="T70" s="42"/>
      <c r="U70" s="111" t="s">
        <v>756</v>
      </c>
      <c r="V70" s="15"/>
    </row>
    <row r="71" spans="1:22" s="2" customFormat="1" ht="27">
      <c r="A71" s="20" t="s">
        <v>243</v>
      </c>
      <c r="B71" s="21" t="s">
        <v>82</v>
      </c>
      <c r="C71" s="22" t="s">
        <v>265</v>
      </c>
      <c r="D71" s="23" t="s">
        <v>307</v>
      </c>
      <c r="E71" s="24">
        <v>40</v>
      </c>
      <c r="F71" s="31" t="s">
        <v>841</v>
      </c>
      <c r="G71" s="21" t="s">
        <v>85</v>
      </c>
      <c r="H71" s="25" t="s">
        <v>265</v>
      </c>
      <c r="I71" s="25" t="s">
        <v>665</v>
      </c>
      <c r="J71" s="25">
        <v>18096347887</v>
      </c>
      <c r="K71" s="39" t="s">
        <v>60</v>
      </c>
      <c r="L71" s="39" t="s">
        <v>663</v>
      </c>
      <c r="M71" s="39" t="s">
        <v>55</v>
      </c>
      <c r="N71" s="38" t="s">
        <v>736</v>
      </c>
      <c r="O71" s="38" t="s">
        <v>736</v>
      </c>
      <c r="P71" s="39">
        <v>40</v>
      </c>
      <c r="Q71" s="21">
        <v>202003</v>
      </c>
      <c r="R71" s="21"/>
      <c r="S71" s="21"/>
      <c r="T71" s="42"/>
      <c r="U71" s="111" t="s">
        <v>756</v>
      </c>
      <c r="V71" s="15"/>
    </row>
    <row r="72" spans="1:22" s="2" customFormat="1" ht="40.5">
      <c r="A72" s="20" t="s">
        <v>243</v>
      </c>
      <c r="B72" s="21" t="s">
        <v>744</v>
      </c>
      <c r="C72" s="22" t="s">
        <v>308</v>
      </c>
      <c r="D72" s="23" t="s">
        <v>309</v>
      </c>
      <c r="E72" s="24">
        <v>700</v>
      </c>
      <c r="F72" s="31" t="s">
        <v>841</v>
      </c>
      <c r="G72" s="21" t="s">
        <v>91</v>
      </c>
      <c r="H72" s="25" t="s">
        <v>689</v>
      </c>
      <c r="I72" s="25" t="s">
        <v>690</v>
      </c>
      <c r="J72" s="25">
        <v>13320619558</v>
      </c>
      <c r="K72" s="39" t="s">
        <v>60</v>
      </c>
      <c r="L72" s="39" t="s">
        <v>627</v>
      </c>
      <c r="M72" s="39" t="s">
        <v>362</v>
      </c>
      <c r="N72" s="39" t="s">
        <v>55</v>
      </c>
      <c r="O72" s="38" t="s">
        <v>736</v>
      </c>
      <c r="P72" s="39">
        <v>700</v>
      </c>
      <c r="Q72" s="21">
        <v>202003</v>
      </c>
      <c r="R72" s="21"/>
      <c r="S72" s="21"/>
      <c r="T72" s="42" t="s">
        <v>408</v>
      </c>
      <c r="U72" s="111" t="s">
        <v>756</v>
      </c>
      <c r="V72" s="15"/>
    </row>
    <row r="73" spans="1:22" s="2" customFormat="1" ht="54">
      <c r="A73" s="138" t="s">
        <v>243</v>
      </c>
      <c r="B73" s="21" t="s">
        <v>784</v>
      </c>
      <c r="C73" s="22" t="s">
        <v>785</v>
      </c>
      <c r="D73" s="23" t="s">
        <v>830</v>
      </c>
      <c r="E73" s="24">
        <v>1000</v>
      </c>
      <c r="F73" s="24" t="s">
        <v>826</v>
      </c>
      <c r="G73" s="21" t="s">
        <v>786</v>
      </c>
      <c r="H73" s="25" t="s">
        <v>787</v>
      </c>
      <c r="I73" s="25" t="s">
        <v>807</v>
      </c>
      <c r="J73" s="25"/>
      <c r="K73" s="39" t="s">
        <v>60</v>
      </c>
      <c r="L73" s="39" t="s">
        <v>831</v>
      </c>
      <c r="M73" s="39" t="s">
        <v>832</v>
      </c>
      <c r="N73" s="39" t="s">
        <v>833</v>
      </c>
      <c r="O73" s="38" t="s">
        <v>834</v>
      </c>
      <c r="P73" s="39">
        <v>500</v>
      </c>
      <c r="Q73" s="21"/>
      <c r="R73" s="21"/>
      <c r="S73" s="21"/>
      <c r="T73" s="42"/>
      <c r="U73" s="111" t="s">
        <v>756</v>
      </c>
      <c r="V73" s="15"/>
    </row>
    <row r="74" spans="1:22" s="2" customFormat="1" ht="81">
      <c r="A74" s="20" t="s">
        <v>243</v>
      </c>
      <c r="B74" s="21" t="s">
        <v>744</v>
      </c>
      <c r="C74" s="22" t="s">
        <v>310</v>
      </c>
      <c r="D74" s="23" t="s">
        <v>311</v>
      </c>
      <c r="E74" s="24">
        <v>800</v>
      </c>
      <c r="F74" s="31" t="s">
        <v>841</v>
      </c>
      <c r="G74" s="21" t="s">
        <v>91</v>
      </c>
      <c r="H74" s="25" t="s">
        <v>255</v>
      </c>
      <c r="I74" s="25" t="s">
        <v>256</v>
      </c>
      <c r="J74" s="25" t="s">
        <v>257</v>
      </c>
      <c r="K74" s="39" t="s">
        <v>60</v>
      </c>
      <c r="L74" s="39" t="s">
        <v>106</v>
      </c>
      <c r="M74" s="39" t="s">
        <v>238</v>
      </c>
      <c r="N74" s="39" t="s">
        <v>661</v>
      </c>
      <c r="O74" s="39" t="s">
        <v>55</v>
      </c>
      <c r="P74" s="39">
        <v>800</v>
      </c>
      <c r="Q74" s="21">
        <v>202002</v>
      </c>
      <c r="R74" s="21"/>
      <c r="S74" s="21"/>
      <c r="T74" s="42" t="s">
        <v>408</v>
      </c>
      <c r="U74" s="111" t="s">
        <v>756</v>
      </c>
      <c r="V74" s="15"/>
    </row>
    <row r="75" spans="1:22" s="2" customFormat="1" ht="40.5">
      <c r="A75" s="20" t="s">
        <v>243</v>
      </c>
      <c r="B75" s="21" t="s">
        <v>737</v>
      </c>
      <c r="C75" s="22" t="s">
        <v>312</v>
      </c>
      <c r="D75" s="23" t="s">
        <v>313</v>
      </c>
      <c r="E75" s="24">
        <v>374</v>
      </c>
      <c r="F75" s="31" t="s">
        <v>841</v>
      </c>
      <c r="G75" s="21" t="s">
        <v>88</v>
      </c>
      <c r="H75" s="25" t="s">
        <v>691</v>
      </c>
      <c r="I75" s="25" t="s">
        <v>692</v>
      </c>
      <c r="J75" s="25">
        <v>18989156178</v>
      </c>
      <c r="K75" s="39" t="s">
        <v>60</v>
      </c>
      <c r="L75" s="39" t="s">
        <v>238</v>
      </c>
      <c r="M75" s="39" t="s">
        <v>258</v>
      </c>
      <c r="N75" s="39" t="s">
        <v>662</v>
      </c>
      <c r="O75" s="39" t="s">
        <v>55</v>
      </c>
      <c r="P75" s="39">
        <v>374</v>
      </c>
      <c r="Q75" s="21">
        <v>202003</v>
      </c>
      <c r="R75" s="21"/>
      <c r="S75" s="21"/>
      <c r="T75" s="42" t="s">
        <v>408</v>
      </c>
      <c r="U75" s="111" t="s">
        <v>756</v>
      </c>
      <c r="V75" s="15"/>
    </row>
    <row r="76" spans="1:22" s="2" customFormat="1" ht="21.75" customHeight="1">
      <c r="A76" s="43" t="s">
        <v>314</v>
      </c>
      <c r="B76" s="44" t="s">
        <v>47</v>
      </c>
      <c r="C76" s="43">
        <f>COUNTA(C77:C113)</f>
        <v>37</v>
      </c>
      <c r="D76" s="45"/>
      <c r="E76" s="46">
        <f>SUM(E77:E113)</f>
        <v>73325</v>
      </c>
      <c r="F76" s="46"/>
      <c r="G76" s="44"/>
      <c r="H76" s="45"/>
      <c r="I76" s="45"/>
      <c r="J76" s="45"/>
      <c r="K76" s="46"/>
      <c r="L76" s="46"/>
      <c r="M76" s="46"/>
      <c r="N76" s="46"/>
      <c r="O76" s="46"/>
      <c r="P76" s="46">
        <f>SUM(P77:P113)</f>
        <v>32050</v>
      </c>
      <c r="Q76" s="63"/>
      <c r="R76" s="63"/>
      <c r="S76" s="63"/>
      <c r="T76" s="63"/>
      <c r="U76" s="113"/>
      <c r="V76" s="15"/>
    </row>
    <row r="77" spans="1:22" s="115" customFormat="1" ht="40.5">
      <c r="A77" s="117" t="s">
        <v>314</v>
      </c>
      <c r="B77" s="21" t="s">
        <v>48</v>
      </c>
      <c r="C77" s="118" t="s">
        <v>767</v>
      </c>
      <c r="D77" s="119" t="s">
        <v>315</v>
      </c>
      <c r="E77" s="120">
        <v>765</v>
      </c>
      <c r="F77" s="31" t="s">
        <v>841</v>
      </c>
      <c r="G77" s="21" t="s">
        <v>316</v>
      </c>
      <c r="H77" s="33" t="s">
        <v>317</v>
      </c>
      <c r="I77" s="33" t="s">
        <v>318</v>
      </c>
      <c r="J77" s="52">
        <v>18181383929</v>
      </c>
      <c r="K77" s="38" t="s">
        <v>60</v>
      </c>
      <c r="L77" s="38" t="s">
        <v>54</v>
      </c>
      <c r="M77" s="66" t="s">
        <v>319</v>
      </c>
      <c r="N77" s="66" t="s">
        <v>320</v>
      </c>
      <c r="O77" s="39" t="s">
        <v>55</v>
      </c>
      <c r="P77" s="39">
        <v>400</v>
      </c>
      <c r="Q77" s="48">
        <v>202002</v>
      </c>
      <c r="R77" s="48"/>
      <c r="S77" s="48" t="s">
        <v>321</v>
      </c>
      <c r="T77" s="67"/>
      <c r="U77" s="111" t="s">
        <v>768</v>
      </c>
      <c r="V77" s="122" t="s">
        <v>779</v>
      </c>
    </row>
    <row r="78" spans="1:22" s="2" customFormat="1" ht="40.5">
      <c r="A78" s="47" t="s">
        <v>314</v>
      </c>
      <c r="B78" s="48" t="s">
        <v>48</v>
      </c>
      <c r="C78" s="49" t="s">
        <v>322</v>
      </c>
      <c r="D78" s="50" t="s">
        <v>323</v>
      </c>
      <c r="E78" s="53">
        <v>1144</v>
      </c>
      <c r="F78" s="136" t="s">
        <v>845</v>
      </c>
      <c r="G78" s="48" t="s">
        <v>59</v>
      </c>
      <c r="H78" s="52" t="s">
        <v>324</v>
      </c>
      <c r="I78" s="52" t="s">
        <v>325</v>
      </c>
      <c r="J78" s="52">
        <v>13989152667</v>
      </c>
      <c r="K78" s="65" t="s">
        <v>53</v>
      </c>
      <c r="L78" s="65" t="s">
        <v>137</v>
      </c>
      <c r="M78" s="65" t="s">
        <v>326</v>
      </c>
      <c r="N78" s="65" t="s">
        <v>327</v>
      </c>
      <c r="O78" s="65" t="s">
        <v>328</v>
      </c>
      <c r="P78" s="65">
        <v>550</v>
      </c>
      <c r="Q78" s="48">
        <v>202006</v>
      </c>
      <c r="R78" s="48" t="s">
        <v>329</v>
      </c>
      <c r="S78" s="48" t="s">
        <v>330</v>
      </c>
      <c r="T78" s="67"/>
      <c r="U78" s="111" t="s">
        <v>753</v>
      </c>
      <c r="V78" s="15"/>
    </row>
    <row r="79" spans="1:22" s="2" customFormat="1" ht="40.5">
      <c r="A79" s="47" t="s">
        <v>314</v>
      </c>
      <c r="B79" s="48" t="s">
        <v>48</v>
      </c>
      <c r="C79" s="49" t="s">
        <v>331</v>
      </c>
      <c r="D79" s="50" t="s">
        <v>332</v>
      </c>
      <c r="E79" s="53">
        <v>1146</v>
      </c>
      <c r="F79" s="136" t="s">
        <v>845</v>
      </c>
      <c r="G79" s="48" t="s">
        <v>59</v>
      </c>
      <c r="H79" s="52" t="s">
        <v>333</v>
      </c>
      <c r="I79" s="52" t="s">
        <v>334</v>
      </c>
      <c r="J79" s="52">
        <v>15982735353</v>
      </c>
      <c r="K79" s="65" t="s">
        <v>53</v>
      </c>
      <c r="L79" s="65" t="s">
        <v>137</v>
      </c>
      <c r="M79" s="65" t="s">
        <v>326</v>
      </c>
      <c r="N79" s="65" t="s">
        <v>327</v>
      </c>
      <c r="O79" s="65" t="s">
        <v>328</v>
      </c>
      <c r="P79" s="65">
        <v>550</v>
      </c>
      <c r="Q79" s="48">
        <v>202006</v>
      </c>
      <c r="R79" s="48" t="s">
        <v>329</v>
      </c>
      <c r="S79" s="48" t="s">
        <v>330</v>
      </c>
      <c r="T79" s="67"/>
      <c r="U79" s="111" t="s">
        <v>753</v>
      </c>
      <c r="V79" s="15"/>
    </row>
    <row r="80" spans="1:22" s="2" customFormat="1" ht="40.5">
      <c r="A80" s="47" t="s">
        <v>314</v>
      </c>
      <c r="B80" s="48" t="s">
        <v>48</v>
      </c>
      <c r="C80" s="49" t="s">
        <v>335</v>
      </c>
      <c r="D80" s="50" t="s">
        <v>336</v>
      </c>
      <c r="E80" s="53">
        <v>564</v>
      </c>
      <c r="F80" s="136" t="s">
        <v>845</v>
      </c>
      <c r="G80" s="48" t="s">
        <v>59</v>
      </c>
      <c r="H80" s="52" t="s">
        <v>337</v>
      </c>
      <c r="I80" s="52" t="s">
        <v>338</v>
      </c>
      <c r="J80" s="52">
        <v>13881682617</v>
      </c>
      <c r="K80" s="65" t="s">
        <v>53</v>
      </c>
      <c r="L80" s="65" t="s">
        <v>137</v>
      </c>
      <c r="M80" s="65" t="s">
        <v>326</v>
      </c>
      <c r="N80" s="65" t="s">
        <v>327</v>
      </c>
      <c r="O80" s="65" t="s">
        <v>328</v>
      </c>
      <c r="P80" s="65">
        <v>300</v>
      </c>
      <c r="Q80" s="48">
        <v>202006</v>
      </c>
      <c r="R80" s="48" t="s">
        <v>329</v>
      </c>
      <c r="S80" s="48" t="s">
        <v>330</v>
      </c>
      <c r="T80" s="67"/>
      <c r="U80" s="111" t="s">
        <v>753</v>
      </c>
      <c r="V80" s="15"/>
    </row>
    <row r="81" spans="1:22" s="2" customFormat="1" ht="40.5">
      <c r="A81" s="47" t="s">
        <v>314</v>
      </c>
      <c r="B81" s="48" t="s">
        <v>48</v>
      </c>
      <c r="C81" s="49" t="s">
        <v>339</v>
      </c>
      <c r="D81" s="50" t="s">
        <v>340</v>
      </c>
      <c r="E81" s="53">
        <v>128</v>
      </c>
      <c r="F81" s="136" t="s">
        <v>845</v>
      </c>
      <c r="G81" s="48" t="s">
        <v>59</v>
      </c>
      <c r="H81" s="52" t="s">
        <v>341</v>
      </c>
      <c r="I81" s="52" t="s">
        <v>342</v>
      </c>
      <c r="J81" s="52">
        <v>13778770819</v>
      </c>
      <c r="K81" s="65" t="s">
        <v>53</v>
      </c>
      <c r="L81" s="65" t="s">
        <v>137</v>
      </c>
      <c r="M81" s="65" t="s">
        <v>326</v>
      </c>
      <c r="N81" s="65" t="s">
        <v>327</v>
      </c>
      <c r="O81" s="65" t="s">
        <v>328</v>
      </c>
      <c r="P81" s="65">
        <v>60</v>
      </c>
      <c r="Q81" s="48">
        <v>202006</v>
      </c>
      <c r="R81" s="48" t="s">
        <v>329</v>
      </c>
      <c r="S81" s="48" t="s">
        <v>330</v>
      </c>
      <c r="T81" s="67"/>
      <c r="U81" s="111" t="s">
        <v>753</v>
      </c>
      <c r="V81" s="15"/>
    </row>
    <row r="82" spans="1:22" s="2" customFormat="1" ht="40.5">
      <c r="A82" s="47" t="s">
        <v>314</v>
      </c>
      <c r="B82" s="48" t="s">
        <v>48</v>
      </c>
      <c r="C82" s="49" t="s">
        <v>343</v>
      </c>
      <c r="D82" s="50" t="s">
        <v>344</v>
      </c>
      <c r="E82" s="53">
        <v>220</v>
      </c>
      <c r="F82" s="136" t="s">
        <v>845</v>
      </c>
      <c r="G82" s="48" t="s">
        <v>59</v>
      </c>
      <c r="H82" s="52" t="s">
        <v>345</v>
      </c>
      <c r="I82" s="52" t="s">
        <v>346</v>
      </c>
      <c r="J82" s="52">
        <v>13881682262</v>
      </c>
      <c r="K82" s="65" t="s">
        <v>53</v>
      </c>
      <c r="L82" s="65" t="s">
        <v>137</v>
      </c>
      <c r="M82" s="65" t="s">
        <v>326</v>
      </c>
      <c r="N82" s="65" t="s">
        <v>327</v>
      </c>
      <c r="O82" s="65" t="s">
        <v>328</v>
      </c>
      <c r="P82" s="65">
        <v>100</v>
      </c>
      <c r="Q82" s="48">
        <v>202006</v>
      </c>
      <c r="R82" s="48" t="s">
        <v>329</v>
      </c>
      <c r="S82" s="48" t="s">
        <v>330</v>
      </c>
      <c r="T82" s="67"/>
      <c r="U82" s="111" t="s">
        <v>753</v>
      </c>
      <c r="V82" s="15"/>
    </row>
    <row r="83" spans="1:22" s="2" customFormat="1" ht="40.5">
      <c r="A83" s="47" t="s">
        <v>314</v>
      </c>
      <c r="B83" s="48" t="s">
        <v>48</v>
      </c>
      <c r="C83" s="49" t="s">
        <v>347</v>
      </c>
      <c r="D83" s="50" t="s">
        <v>348</v>
      </c>
      <c r="E83" s="53">
        <v>170</v>
      </c>
      <c r="F83" s="136" t="s">
        <v>845</v>
      </c>
      <c r="G83" s="48" t="s">
        <v>59</v>
      </c>
      <c r="H83" s="52" t="s">
        <v>349</v>
      </c>
      <c r="I83" s="52" t="s">
        <v>350</v>
      </c>
      <c r="J83" s="52">
        <v>13547300887</v>
      </c>
      <c r="K83" s="65" t="s">
        <v>53</v>
      </c>
      <c r="L83" s="65" t="s">
        <v>137</v>
      </c>
      <c r="M83" s="65" t="s">
        <v>326</v>
      </c>
      <c r="N83" s="65" t="s">
        <v>327</v>
      </c>
      <c r="O83" s="65" t="s">
        <v>328</v>
      </c>
      <c r="P83" s="65">
        <v>80</v>
      </c>
      <c r="Q83" s="48">
        <v>202006</v>
      </c>
      <c r="R83" s="48" t="s">
        <v>329</v>
      </c>
      <c r="S83" s="48" t="s">
        <v>330</v>
      </c>
      <c r="T83" s="67"/>
      <c r="U83" s="111" t="s">
        <v>753</v>
      </c>
      <c r="V83" s="15"/>
    </row>
    <row r="84" spans="1:22" s="2" customFormat="1" ht="40.5">
      <c r="A84" s="47" t="s">
        <v>314</v>
      </c>
      <c r="B84" s="48" t="s">
        <v>48</v>
      </c>
      <c r="C84" s="49" t="s">
        <v>351</v>
      </c>
      <c r="D84" s="50" t="s">
        <v>102</v>
      </c>
      <c r="E84" s="53">
        <v>1140</v>
      </c>
      <c r="F84" s="136" t="s">
        <v>845</v>
      </c>
      <c r="G84" s="48" t="s">
        <v>59</v>
      </c>
      <c r="H84" s="52" t="s">
        <v>352</v>
      </c>
      <c r="I84" s="52" t="s">
        <v>353</v>
      </c>
      <c r="J84" s="52">
        <v>13541772192</v>
      </c>
      <c r="K84" s="65" t="s">
        <v>53</v>
      </c>
      <c r="L84" s="65" t="s">
        <v>137</v>
      </c>
      <c r="M84" s="65" t="s">
        <v>326</v>
      </c>
      <c r="N84" s="65" t="s">
        <v>327</v>
      </c>
      <c r="O84" s="65" t="s">
        <v>328</v>
      </c>
      <c r="P84" s="65">
        <v>550</v>
      </c>
      <c r="Q84" s="48">
        <v>202006</v>
      </c>
      <c r="R84" s="48" t="s">
        <v>329</v>
      </c>
      <c r="S84" s="48" t="s">
        <v>330</v>
      </c>
      <c r="T84" s="67"/>
      <c r="U84" s="111" t="s">
        <v>753</v>
      </c>
      <c r="V84" s="15"/>
    </row>
    <row r="85" spans="1:22" s="2" customFormat="1" ht="40.5">
      <c r="A85" s="47" t="s">
        <v>314</v>
      </c>
      <c r="B85" s="48" t="s">
        <v>48</v>
      </c>
      <c r="C85" s="49" t="s">
        <v>354</v>
      </c>
      <c r="D85" s="50" t="s">
        <v>130</v>
      </c>
      <c r="E85" s="53">
        <v>1582</v>
      </c>
      <c r="F85" s="136" t="s">
        <v>845</v>
      </c>
      <c r="G85" s="48" t="s">
        <v>59</v>
      </c>
      <c r="H85" s="52" t="s">
        <v>355</v>
      </c>
      <c r="I85" s="52" t="s">
        <v>356</v>
      </c>
      <c r="J85" s="52">
        <v>13795932208</v>
      </c>
      <c r="K85" s="65" t="s">
        <v>53</v>
      </c>
      <c r="L85" s="65" t="s">
        <v>137</v>
      </c>
      <c r="M85" s="65" t="s">
        <v>326</v>
      </c>
      <c r="N85" s="65" t="s">
        <v>327</v>
      </c>
      <c r="O85" s="65" t="s">
        <v>328</v>
      </c>
      <c r="P85" s="65">
        <v>800</v>
      </c>
      <c r="Q85" s="48">
        <v>202006</v>
      </c>
      <c r="R85" s="48" t="s">
        <v>329</v>
      </c>
      <c r="S85" s="48" t="s">
        <v>330</v>
      </c>
      <c r="T85" s="67"/>
      <c r="U85" s="111" t="s">
        <v>753</v>
      </c>
      <c r="V85" s="15"/>
    </row>
    <row r="86" spans="1:22" s="115" customFormat="1" ht="67.5">
      <c r="A86" s="117" t="s">
        <v>314</v>
      </c>
      <c r="B86" s="21" t="s">
        <v>61</v>
      </c>
      <c r="C86" s="118" t="s">
        <v>357</v>
      </c>
      <c r="D86" s="119" t="s">
        <v>358</v>
      </c>
      <c r="E86" s="120">
        <v>8000</v>
      </c>
      <c r="F86" s="120" t="s">
        <v>826</v>
      </c>
      <c r="G86" s="21" t="s">
        <v>359</v>
      </c>
      <c r="H86" s="33" t="s">
        <v>360</v>
      </c>
      <c r="I86" s="33" t="s">
        <v>361</v>
      </c>
      <c r="J86" s="52">
        <v>13981672954</v>
      </c>
      <c r="K86" s="38" t="s">
        <v>60</v>
      </c>
      <c r="L86" s="66" t="s">
        <v>362</v>
      </c>
      <c r="M86" s="66" t="s">
        <v>55</v>
      </c>
      <c r="N86" s="38" t="s">
        <v>769</v>
      </c>
      <c r="O86" s="38" t="s">
        <v>769</v>
      </c>
      <c r="P86" s="66">
        <v>5000</v>
      </c>
      <c r="Q86" s="48">
        <v>202002</v>
      </c>
      <c r="R86" s="48"/>
      <c r="S86" s="48" t="s">
        <v>321</v>
      </c>
      <c r="T86" s="67"/>
      <c r="U86" s="111" t="s">
        <v>770</v>
      </c>
      <c r="V86" s="122" t="s">
        <v>779</v>
      </c>
    </row>
    <row r="87" spans="1:22" s="2" customFormat="1" ht="40.5">
      <c r="A87" s="47" t="s">
        <v>314</v>
      </c>
      <c r="B87" s="48" t="s">
        <v>61</v>
      </c>
      <c r="C87" s="49" t="s">
        <v>363</v>
      </c>
      <c r="D87" s="54" t="s">
        <v>364</v>
      </c>
      <c r="E87" s="51">
        <v>50</v>
      </c>
      <c r="F87" s="136" t="s">
        <v>845</v>
      </c>
      <c r="G87" s="48" t="s">
        <v>73</v>
      </c>
      <c r="H87" s="50" t="s">
        <v>363</v>
      </c>
      <c r="I87" s="52" t="s">
        <v>365</v>
      </c>
      <c r="J87" s="52">
        <v>15884978638</v>
      </c>
      <c r="K87" s="65" t="s">
        <v>53</v>
      </c>
      <c r="L87" s="65" t="s">
        <v>366</v>
      </c>
      <c r="M87" s="65" t="s">
        <v>137</v>
      </c>
      <c r="N87" s="65" t="s">
        <v>326</v>
      </c>
      <c r="O87" s="65" t="s">
        <v>327</v>
      </c>
      <c r="P87" s="65">
        <v>20</v>
      </c>
      <c r="Q87" s="48">
        <v>202009</v>
      </c>
      <c r="R87" s="48" t="s">
        <v>329</v>
      </c>
      <c r="S87" s="48" t="s">
        <v>330</v>
      </c>
      <c r="T87" s="67"/>
      <c r="U87" s="111" t="s">
        <v>753</v>
      </c>
      <c r="V87" s="15"/>
    </row>
    <row r="88" spans="1:22" s="2" customFormat="1" ht="40.5">
      <c r="A88" s="47" t="s">
        <v>314</v>
      </c>
      <c r="B88" s="48" t="s">
        <v>61</v>
      </c>
      <c r="C88" s="55" t="s">
        <v>367</v>
      </c>
      <c r="D88" s="54" t="s">
        <v>368</v>
      </c>
      <c r="E88" s="51">
        <v>1210</v>
      </c>
      <c r="F88" s="136" t="s">
        <v>845</v>
      </c>
      <c r="G88" s="48" t="s">
        <v>73</v>
      </c>
      <c r="H88" s="50" t="s">
        <v>367</v>
      </c>
      <c r="I88" s="52" t="s">
        <v>353</v>
      </c>
      <c r="J88" s="52">
        <v>13541772192</v>
      </c>
      <c r="K88" s="65" t="s">
        <v>53</v>
      </c>
      <c r="L88" s="65" t="s">
        <v>369</v>
      </c>
      <c r="M88" s="65" t="s">
        <v>370</v>
      </c>
      <c r="N88" s="65" t="s">
        <v>220</v>
      </c>
      <c r="O88" s="65" t="s">
        <v>326</v>
      </c>
      <c r="P88" s="65">
        <v>240</v>
      </c>
      <c r="Q88" s="48">
        <v>202012</v>
      </c>
      <c r="R88" s="48" t="s">
        <v>329</v>
      </c>
      <c r="S88" s="48" t="s">
        <v>330</v>
      </c>
      <c r="T88" s="67"/>
      <c r="U88" s="111" t="s">
        <v>753</v>
      </c>
      <c r="V88" s="15"/>
    </row>
    <row r="89" spans="1:22" s="2" customFormat="1" ht="40.5">
      <c r="A89" s="47" t="s">
        <v>314</v>
      </c>
      <c r="B89" s="48" t="s">
        <v>61</v>
      </c>
      <c r="C89" s="49" t="s">
        <v>371</v>
      </c>
      <c r="D89" s="50" t="s">
        <v>372</v>
      </c>
      <c r="E89" s="51">
        <v>300</v>
      </c>
      <c r="F89" s="136" t="s">
        <v>845</v>
      </c>
      <c r="G89" s="48" t="s">
        <v>73</v>
      </c>
      <c r="H89" s="52" t="s">
        <v>371</v>
      </c>
      <c r="I89" s="52" t="s">
        <v>373</v>
      </c>
      <c r="J89" s="52">
        <v>13568480707</v>
      </c>
      <c r="K89" s="65" t="s">
        <v>53</v>
      </c>
      <c r="L89" s="65" t="s">
        <v>366</v>
      </c>
      <c r="M89" s="65" t="s">
        <v>137</v>
      </c>
      <c r="N89" s="65" t="s">
        <v>326</v>
      </c>
      <c r="O89" s="65" t="s">
        <v>327</v>
      </c>
      <c r="P89" s="65">
        <v>90</v>
      </c>
      <c r="Q89" s="48">
        <v>202009</v>
      </c>
      <c r="R89" s="48" t="s">
        <v>329</v>
      </c>
      <c r="S89" s="48" t="s">
        <v>330</v>
      </c>
      <c r="T89" s="67" t="s">
        <v>74</v>
      </c>
      <c r="U89" s="111" t="s">
        <v>753</v>
      </c>
      <c r="V89" s="15"/>
    </row>
    <row r="90" spans="1:22" s="2" customFormat="1" ht="40.5">
      <c r="A90" s="47" t="s">
        <v>314</v>
      </c>
      <c r="B90" s="48" t="s">
        <v>61</v>
      </c>
      <c r="C90" s="49" t="s">
        <v>333</v>
      </c>
      <c r="D90" s="50" t="s">
        <v>374</v>
      </c>
      <c r="E90" s="51">
        <v>230</v>
      </c>
      <c r="F90" s="136" t="s">
        <v>845</v>
      </c>
      <c r="G90" s="48" t="s">
        <v>73</v>
      </c>
      <c r="H90" s="52" t="s">
        <v>333</v>
      </c>
      <c r="I90" s="52" t="s">
        <v>334</v>
      </c>
      <c r="J90" s="52">
        <v>15982735353</v>
      </c>
      <c r="K90" s="65" t="s">
        <v>53</v>
      </c>
      <c r="L90" s="65" t="s">
        <v>366</v>
      </c>
      <c r="M90" s="65" t="s">
        <v>137</v>
      </c>
      <c r="N90" s="65" t="s">
        <v>326</v>
      </c>
      <c r="O90" s="65" t="s">
        <v>327</v>
      </c>
      <c r="P90" s="65">
        <v>70</v>
      </c>
      <c r="Q90" s="48">
        <v>202009</v>
      </c>
      <c r="R90" s="48" t="s">
        <v>329</v>
      </c>
      <c r="S90" s="48" t="s">
        <v>330</v>
      </c>
      <c r="T90" s="67" t="s">
        <v>74</v>
      </c>
      <c r="U90" s="111" t="s">
        <v>753</v>
      </c>
      <c r="V90" s="15"/>
    </row>
    <row r="91" spans="1:22" s="2" customFormat="1" ht="40.5">
      <c r="A91" s="47" t="s">
        <v>314</v>
      </c>
      <c r="B91" s="48" t="s">
        <v>61</v>
      </c>
      <c r="C91" s="49" t="s">
        <v>375</v>
      </c>
      <c r="D91" s="50" t="s">
        <v>376</v>
      </c>
      <c r="E91" s="51">
        <v>2712</v>
      </c>
      <c r="F91" s="120" t="s">
        <v>846</v>
      </c>
      <c r="G91" s="48" t="s">
        <v>73</v>
      </c>
      <c r="H91" s="49" t="s">
        <v>375</v>
      </c>
      <c r="I91" s="52" t="s">
        <v>377</v>
      </c>
      <c r="J91" s="52">
        <v>18981654053</v>
      </c>
      <c r="K91" s="65" t="s">
        <v>60</v>
      </c>
      <c r="L91" s="66" t="s">
        <v>743</v>
      </c>
      <c r="M91" s="65" t="s">
        <v>55</v>
      </c>
      <c r="N91" s="38" t="s">
        <v>736</v>
      </c>
      <c r="O91" s="38" t="s">
        <v>736</v>
      </c>
      <c r="P91" s="65">
        <v>1000</v>
      </c>
      <c r="Q91" s="48">
        <v>202003</v>
      </c>
      <c r="R91" s="48"/>
      <c r="S91" s="48"/>
      <c r="T91" s="67"/>
      <c r="U91" s="111" t="s">
        <v>753</v>
      </c>
      <c r="V91" s="15"/>
    </row>
    <row r="92" spans="1:22" s="2" customFormat="1" ht="40.5">
      <c r="A92" s="47" t="s">
        <v>314</v>
      </c>
      <c r="B92" s="48" t="s">
        <v>61</v>
      </c>
      <c r="C92" s="49" t="s">
        <v>337</v>
      </c>
      <c r="D92" s="50" t="s">
        <v>378</v>
      </c>
      <c r="E92" s="51">
        <v>474</v>
      </c>
      <c r="F92" s="136" t="s">
        <v>845</v>
      </c>
      <c r="G92" s="48" t="s">
        <v>73</v>
      </c>
      <c r="H92" s="49" t="s">
        <v>337</v>
      </c>
      <c r="I92" s="52" t="s">
        <v>338</v>
      </c>
      <c r="J92" s="52">
        <v>13881682617</v>
      </c>
      <c r="K92" s="65" t="s">
        <v>53</v>
      </c>
      <c r="L92" s="65" t="s">
        <v>366</v>
      </c>
      <c r="M92" s="65" t="s">
        <v>137</v>
      </c>
      <c r="N92" s="65" t="s">
        <v>326</v>
      </c>
      <c r="O92" s="65" t="s">
        <v>327</v>
      </c>
      <c r="P92" s="65">
        <v>150</v>
      </c>
      <c r="Q92" s="48">
        <v>202009</v>
      </c>
      <c r="R92" s="48" t="s">
        <v>329</v>
      </c>
      <c r="S92" s="48" t="s">
        <v>330</v>
      </c>
      <c r="T92" s="67" t="s">
        <v>74</v>
      </c>
      <c r="U92" s="111" t="s">
        <v>753</v>
      </c>
      <c r="V92" s="15"/>
    </row>
    <row r="93" spans="1:22" s="2" customFormat="1" ht="40.5">
      <c r="A93" s="47" t="s">
        <v>314</v>
      </c>
      <c r="B93" s="48" t="s">
        <v>61</v>
      </c>
      <c r="C93" s="49" t="s">
        <v>379</v>
      </c>
      <c r="D93" s="50" t="s">
        <v>380</v>
      </c>
      <c r="E93" s="51">
        <v>353</v>
      </c>
      <c r="F93" s="136" t="s">
        <v>845</v>
      </c>
      <c r="G93" s="48" t="s">
        <v>73</v>
      </c>
      <c r="H93" s="49" t="s">
        <v>379</v>
      </c>
      <c r="I93" s="52" t="s">
        <v>381</v>
      </c>
      <c r="J93" s="52">
        <v>15182789815</v>
      </c>
      <c r="K93" s="65" t="s">
        <v>53</v>
      </c>
      <c r="L93" s="65" t="s">
        <v>366</v>
      </c>
      <c r="M93" s="65" t="s">
        <v>137</v>
      </c>
      <c r="N93" s="65" t="s">
        <v>326</v>
      </c>
      <c r="O93" s="65" t="s">
        <v>327</v>
      </c>
      <c r="P93" s="65">
        <v>100</v>
      </c>
      <c r="Q93" s="48">
        <v>202009</v>
      </c>
      <c r="R93" s="48" t="s">
        <v>329</v>
      </c>
      <c r="S93" s="48" t="s">
        <v>330</v>
      </c>
      <c r="T93" s="67" t="s">
        <v>74</v>
      </c>
      <c r="U93" s="111" t="s">
        <v>753</v>
      </c>
      <c r="V93" s="15"/>
    </row>
    <row r="94" spans="1:22" s="2" customFormat="1" ht="40.5">
      <c r="A94" s="47" t="s">
        <v>314</v>
      </c>
      <c r="B94" s="48" t="s">
        <v>61</v>
      </c>
      <c r="C94" s="49" t="s">
        <v>382</v>
      </c>
      <c r="D94" s="50" t="s">
        <v>383</v>
      </c>
      <c r="E94" s="51">
        <v>310</v>
      </c>
      <c r="F94" s="136" t="s">
        <v>845</v>
      </c>
      <c r="G94" s="48" t="s">
        <v>73</v>
      </c>
      <c r="H94" s="49" t="s">
        <v>382</v>
      </c>
      <c r="I94" s="52" t="s">
        <v>384</v>
      </c>
      <c r="J94" s="52">
        <v>13908299495</v>
      </c>
      <c r="K94" s="65" t="s">
        <v>53</v>
      </c>
      <c r="L94" s="65" t="s">
        <v>366</v>
      </c>
      <c r="M94" s="65" t="s">
        <v>137</v>
      </c>
      <c r="N94" s="65" t="s">
        <v>326</v>
      </c>
      <c r="O94" s="65" t="s">
        <v>327</v>
      </c>
      <c r="P94" s="65">
        <v>100</v>
      </c>
      <c r="Q94" s="48">
        <v>202009</v>
      </c>
      <c r="R94" s="48" t="s">
        <v>329</v>
      </c>
      <c r="S94" s="48" t="s">
        <v>330</v>
      </c>
      <c r="T94" s="67" t="s">
        <v>74</v>
      </c>
      <c r="U94" s="111" t="s">
        <v>753</v>
      </c>
      <c r="V94" s="15"/>
    </row>
    <row r="95" spans="1:22" s="2" customFormat="1" ht="40.5">
      <c r="A95" s="47" t="s">
        <v>314</v>
      </c>
      <c r="B95" s="48" t="s">
        <v>61</v>
      </c>
      <c r="C95" s="49" t="s">
        <v>385</v>
      </c>
      <c r="D95" s="50" t="s">
        <v>386</v>
      </c>
      <c r="E95" s="51">
        <v>150</v>
      </c>
      <c r="F95" s="136" t="s">
        <v>845</v>
      </c>
      <c r="G95" s="48" t="s">
        <v>73</v>
      </c>
      <c r="H95" s="49" t="s">
        <v>385</v>
      </c>
      <c r="I95" s="52" t="s">
        <v>384</v>
      </c>
      <c r="J95" s="52">
        <v>13908299495</v>
      </c>
      <c r="K95" s="65" t="s">
        <v>53</v>
      </c>
      <c r="L95" s="65" t="s">
        <v>366</v>
      </c>
      <c r="M95" s="65" t="s">
        <v>137</v>
      </c>
      <c r="N95" s="65" t="s">
        <v>326</v>
      </c>
      <c r="O95" s="65" t="s">
        <v>327</v>
      </c>
      <c r="P95" s="65">
        <v>50</v>
      </c>
      <c r="Q95" s="48">
        <v>202009</v>
      </c>
      <c r="R95" s="48" t="s">
        <v>329</v>
      </c>
      <c r="S95" s="48" t="s">
        <v>330</v>
      </c>
      <c r="T95" s="67" t="s">
        <v>74</v>
      </c>
      <c r="U95" s="111" t="s">
        <v>753</v>
      </c>
      <c r="V95" s="15"/>
    </row>
    <row r="96" spans="1:22" s="2" customFormat="1" ht="27">
      <c r="A96" s="47" t="s">
        <v>314</v>
      </c>
      <c r="B96" s="48" t="s">
        <v>82</v>
      </c>
      <c r="C96" s="49" t="s">
        <v>387</v>
      </c>
      <c r="D96" s="50" t="s">
        <v>388</v>
      </c>
      <c r="E96" s="51">
        <v>196</v>
      </c>
      <c r="F96" s="120" t="s">
        <v>846</v>
      </c>
      <c r="G96" s="48" t="s">
        <v>85</v>
      </c>
      <c r="H96" s="49" t="s">
        <v>387</v>
      </c>
      <c r="I96" s="52" t="s">
        <v>389</v>
      </c>
      <c r="J96" s="52">
        <v>13981653311</v>
      </c>
      <c r="K96" s="65" t="s">
        <v>60</v>
      </c>
      <c r="L96" s="65" t="s">
        <v>390</v>
      </c>
      <c r="M96" s="65" t="s">
        <v>391</v>
      </c>
      <c r="N96" s="65" t="s">
        <v>55</v>
      </c>
      <c r="O96" s="66" t="s">
        <v>736</v>
      </c>
      <c r="P96" s="65">
        <v>196</v>
      </c>
      <c r="Q96" s="48">
        <v>202002</v>
      </c>
      <c r="R96" s="48"/>
      <c r="S96" s="48" t="s">
        <v>321</v>
      </c>
      <c r="T96" s="67"/>
      <c r="U96" s="111" t="s">
        <v>753</v>
      </c>
      <c r="V96" s="15"/>
    </row>
    <row r="97" spans="1:22" s="2" customFormat="1" ht="40.5">
      <c r="A97" s="47" t="s">
        <v>314</v>
      </c>
      <c r="B97" s="48" t="s">
        <v>82</v>
      </c>
      <c r="C97" s="49" t="s">
        <v>345</v>
      </c>
      <c r="D97" s="50" t="s">
        <v>192</v>
      </c>
      <c r="E97" s="51">
        <v>240</v>
      </c>
      <c r="F97" s="136" t="s">
        <v>845</v>
      </c>
      <c r="G97" s="48" t="s">
        <v>85</v>
      </c>
      <c r="H97" s="49" t="s">
        <v>345</v>
      </c>
      <c r="I97" s="52" t="s">
        <v>346</v>
      </c>
      <c r="J97" s="52">
        <v>13881682262</v>
      </c>
      <c r="K97" s="65" t="s">
        <v>53</v>
      </c>
      <c r="L97" s="65" t="s">
        <v>137</v>
      </c>
      <c r="M97" s="65" t="s">
        <v>326</v>
      </c>
      <c r="N97" s="65" t="s">
        <v>327</v>
      </c>
      <c r="O97" s="65" t="s">
        <v>328</v>
      </c>
      <c r="P97" s="65">
        <v>120</v>
      </c>
      <c r="Q97" s="48">
        <v>202006</v>
      </c>
      <c r="R97" s="48" t="s">
        <v>329</v>
      </c>
      <c r="S97" s="48" t="s">
        <v>330</v>
      </c>
      <c r="T97" s="67"/>
      <c r="U97" s="111" t="s">
        <v>753</v>
      </c>
      <c r="V97" s="15"/>
    </row>
    <row r="98" spans="1:22" s="2" customFormat="1" ht="40.5">
      <c r="A98" s="47" t="s">
        <v>314</v>
      </c>
      <c r="B98" s="48" t="s">
        <v>82</v>
      </c>
      <c r="C98" s="49" t="s">
        <v>392</v>
      </c>
      <c r="D98" s="50" t="s">
        <v>393</v>
      </c>
      <c r="E98" s="51">
        <v>120</v>
      </c>
      <c r="F98" s="136" t="s">
        <v>845</v>
      </c>
      <c r="G98" s="48" t="s">
        <v>85</v>
      </c>
      <c r="H98" s="49" t="s">
        <v>324</v>
      </c>
      <c r="I98" s="52" t="s">
        <v>325</v>
      </c>
      <c r="J98" s="52">
        <v>13989152667</v>
      </c>
      <c r="K98" s="65" t="s">
        <v>53</v>
      </c>
      <c r="L98" s="65" t="s">
        <v>137</v>
      </c>
      <c r="M98" s="65" t="s">
        <v>326</v>
      </c>
      <c r="N98" s="65" t="s">
        <v>327</v>
      </c>
      <c r="O98" s="65" t="s">
        <v>328</v>
      </c>
      <c r="P98" s="65">
        <v>60</v>
      </c>
      <c r="Q98" s="48">
        <v>202006</v>
      </c>
      <c r="R98" s="48" t="s">
        <v>329</v>
      </c>
      <c r="S98" s="48" t="s">
        <v>330</v>
      </c>
      <c r="T98" s="67"/>
      <c r="U98" s="111" t="s">
        <v>753</v>
      </c>
      <c r="V98" s="15"/>
    </row>
    <row r="99" spans="1:22" s="2" customFormat="1" ht="40.5">
      <c r="A99" s="47" t="s">
        <v>314</v>
      </c>
      <c r="B99" s="48" t="s">
        <v>82</v>
      </c>
      <c r="C99" s="49" t="s">
        <v>394</v>
      </c>
      <c r="D99" s="50" t="s">
        <v>395</v>
      </c>
      <c r="E99" s="51">
        <v>208</v>
      </c>
      <c r="F99" s="136" t="s">
        <v>845</v>
      </c>
      <c r="G99" s="48" t="s">
        <v>85</v>
      </c>
      <c r="H99" s="49" t="s">
        <v>394</v>
      </c>
      <c r="I99" s="52" t="s">
        <v>396</v>
      </c>
      <c r="J99" s="52">
        <v>13989152555</v>
      </c>
      <c r="K99" s="65" t="s">
        <v>53</v>
      </c>
      <c r="L99" s="65" t="s">
        <v>137</v>
      </c>
      <c r="M99" s="65" t="s">
        <v>326</v>
      </c>
      <c r="N99" s="65" t="s">
        <v>327</v>
      </c>
      <c r="O99" s="65" t="s">
        <v>328</v>
      </c>
      <c r="P99" s="65">
        <v>105</v>
      </c>
      <c r="Q99" s="48">
        <v>202006</v>
      </c>
      <c r="R99" s="48" t="s">
        <v>329</v>
      </c>
      <c r="S99" s="48" t="s">
        <v>330</v>
      </c>
      <c r="T99" s="67"/>
      <c r="U99" s="111" t="s">
        <v>753</v>
      </c>
      <c r="V99" s="15"/>
    </row>
    <row r="100" spans="1:22" s="115" customFormat="1" ht="40.5">
      <c r="A100" s="127" t="s">
        <v>314</v>
      </c>
      <c r="B100" s="21" t="s">
        <v>166</v>
      </c>
      <c r="C100" s="124" t="s">
        <v>397</v>
      </c>
      <c r="D100" s="128" t="s">
        <v>398</v>
      </c>
      <c r="E100" s="126">
        <v>45000</v>
      </c>
      <c r="F100" s="126" t="s">
        <v>824</v>
      </c>
      <c r="G100" s="21" t="s">
        <v>399</v>
      </c>
      <c r="H100" s="129" t="s">
        <v>400</v>
      </c>
      <c r="I100" s="129" t="s">
        <v>401</v>
      </c>
      <c r="J100" s="56">
        <v>13908293457</v>
      </c>
      <c r="K100" s="66" t="s">
        <v>53</v>
      </c>
      <c r="L100" s="130" t="s">
        <v>220</v>
      </c>
      <c r="M100" s="130" t="s">
        <v>326</v>
      </c>
      <c r="N100" s="130" t="s">
        <v>402</v>
      </c>
      <c r="O100" s="130" t="s">
        <v>403</v>
      </c>
      <c r="P100" s="130">
        <v>15000</v>
      </c>
      <c r="Q100" s="48">
        <v>202006</v>
      </c>
      <c r="R100" s="48" t="s">
        <v>404</v>
      </c>
      <c r="S100" s="48" t="s">
        <v>330</v>
      </c>
      <c r="T100" s="67"/>
      <c r="U100" s="111" t="s">
        <v>770</v>
      </c>
      <c r="V100" s="122" t="s">
        <v>779</v>
      </c>
    </row>
    <row r="101" spans="1:22" s="2" customFormat="1" ht="54">
      <c r="A101" s="47" t="s">
        <v>314</v>
      </c>
      <c r="B101" s="21" t="s">
        <v>749</v>
      </c>
      <c r="C101" s="49" t="s">
        <v>405</v>
      </c>
      <c r="D101" s="50" t="s">
        <v>199</v>
      </c>
      <c r="E101" s="51">
        <v>280</v>
      </c>
      <c r="F101" s="136" t="s">
        <v>845</v>
      </c>
      <c r="G101" s="48" t="s">
        <v>88</v>
      </c>
      <c r="H101" s="52" t="s">
        <v>406</v>
      </c>
      <c r="I101" s="52" t="s">
        <v>407</v>
      </c>
      <c r="J101" s="52">
        <v>13981672519</v>
      </c>
      <c r="K101" s="65" t="s">
        <v>53</v>
      </c>
      <c r="L101" s="65" t="s">
        <v>137</v>
      </c>
      <c r="M101" s="65" t="s">
        <v>326</v>
      </c>
      <c r="N101" s="65" t="s">
        <v>327</v>
      </c>
      <c r="O101" s="65" t="s">
        <v>328</v>
      </c>
      <c r="P101" s="65">
        <v>140</v>
      </c>
      <c r="Q101" s="48">
        <v>202006</v>
      </c>
      <c r="R101" s="48" t="s">
        <v>329</v>
      </c>
      <c r="S101" s="48" t="s">
        <v>330</v>
      </c>
      <c r="T101" s="67" t="s">
        <v>408</v>
      </c>
      <c r="U101" s="111" t="s">
        <v>753</v>
      </c>
      <c r="V101" s="15"/>
    </row>
    <row r="102" spans="1:22" s="2" customFormat="1" ht="40.5">
      <c r="A102" s="47" t="s">
        <v>314</v>
      </c>
      <c r="B102" s="21" t="s">
        <v>744</v>
      </c>
      <c r="C102" s="49" t="s">
        <v>409</v>
      </c>
      <c r="D102" s="50" t="s">
        <v>410</v>
      </c>
      <c r="E102" s="51">
        <v>600</v>
      </c>
      <c r="F102" s="120" t="s">
        <v>846</v>
      </c>
      <c r="G102" s="48" t="s">
        <v>91</v>
      </c>
      <c r="H102" s="52" t="s">
        <v>411</v>
      </c>
      <c r="I102" s="56" t="s">
        <v>401</v>
      </c>
      <c r="J102" s="56">
        <v>13908293457</v>
      </c>
      <c r="K102" s="65" t="s">
        <v>60</v>
      </c>
      <c r="L102" s="65" t="s">
        <v>55</v>
      </c>
      <c r="M102" s="66" t="s">
        <v>736</v>
      </c>
      <c r="N102" s="66" t="s">
        <v>736</v>
      </c>
      <c r="O102" s="66" t="s">
        <v>736</v>
      </c>
      <c r="P102" s="65">
        <v>600</v>
      </c>
      <c r="Q102" s="48">
        <v>202002</v>
      </c>
      <c r="R102" s="48"/>
      <c r="S102" s="48" t="s">
        <v>321</v>
      </c>
      <c r="T102" s="67" t="s">
        <v>408</v>
      </c>
      <c r="U102" s="111" t="s">
        <v>753</v>
      </c>
      <c r="V102" s="15"/>
    </row>
    <row r="103" spans="1:22" s="2" customFormat="1" ht="40.5">
      <c r="A103" s="47" t="s">
        <v>314</v>
      </c>
      <c r="B103" s="21" t="s">
        <v>737</v>
      </c>
      <c r="C103" s="49" t="s">
        <v>412</v>
      </c>
      <c r="D103" s="50" t="s">
        <v>413</v>
      </c>
      <c r="E103" s="51">
        <v>604</v>
      </c>
      <c r="F103" s="136" t="s">
        <v>845</v>
      </c>
      <c r="G103" s="48" t="s">
        <v>88</v>
      </c>
      <c r="H103" s="52" t="s">
        <v>345</v>
      </c>
      <c r="I103" s="52" t="s">
        <v>346</v>
      </c>
      <c r="J103" s="52">
        <v>13881682262</v>
      </c>
      <c r="K103" s="65" t="s">
        <v>53</v>
      </c>
      <c r="L103" s="65" t="s">
        <v>137</v>
      </c>
      <c r="M103" s="65" t="s">
        <v>326</v>
      </c>
      <c r="N103" s="65" t="s">
        <v>327</v>
      </c>
      <c r="O103" s="65" t="s">
        <v>328</v>
      </c>
      <c r="P103" s="65">
        <v>300</v>
      </c>
      <c r="Q103" s="48">
        <v>202006</v>
      </c>
      <c r="R103" s="48" t="s">
        <v>329</v>
      </c>
      <c r="S103" s="48" t="s">
        <v>330</v>
      </c>
      <c r="T103" s="67" t="s">
        <v>408</v>
      </c>
      <c r="U103" s="111" t="s">
        <v>753</v>
      </c>
      <c r="V103" s="15"/>
    </row>
    <row r="104" spans="1:22" s="2" customFormat="1" ht="54">
      <c r="A104" s="47" t="s">
        <v>314</v>
      </c>
      <c r="B104" s="21" t="s">
        <v>749</v>
      </c>
      <c r="C104" s="49" t="s">
        <v>414</v>
      </c>
      <c r="D104" s="50" t="s">
        <v>297</v>
      </c>
      <c r="E104" s="51">
        <v>350</v>
      </c>
      <c r="F104" s="120" t="s">
        <v>846</v>
      </c>
      <c r="G104" s="48" t="s">
        <v>88</v>
      </c>
      <c r="H104" s="52" t="s">
        <v>415</v>
      </c>
      <c r="I104" s="52" t="s">
        <v>416</v>
      </c>
      <c r="J104" s="52">
        <v>13981678933</v>
      </c>
      <c r="K104" s="65" t="s">
        <v>60</v>
      </c>
      <c r="L104" s="65" t="s">
        <v>417</v>
      </c>
      <c r="M104" s="65" t="s">
        <v>418</v>
      </c>
      <c r="N104" s="65" t="s">
        <v>419</v>
      </c>
      <c r="O104" s="65" t="s">
        <v>55</v>
      </c>
      <c r="P104" s="65">
        <v>350</v>
      </c>
      <c r="Q104" s="48">
        <v>202002</v>
      </c>
      <c r="R104" s="48"/>
      <c r="S104" s="48" t="s">
        <v>321</v>
      </c>
      <c r="T104" s="67" t="s">
        <v>408</v>
      </c>
      <c r="U104" s="111" t="s">
        <v>753</v>
      </c>
      <c r="V104" s="15"/>
    </row>
    <row r="105" spans="1:22" s="2" customFormat="1" ht="40.5">
      <c r="A105" s="47" t="s">
        <v>314</v>
      </c>
      <c r="B105" s="21" t="s">
        <v>744</v>
      </c>
      <c r="C105" s="49" t="s">
        <v>420</v>
      </c>
      <c r="D105" s="50" t="s">
        <v>421</v>
      </c>
      <c r="E105" s="51">
        <v>300</v>
      </c>
      <c r="F105" s="136">
        <v>2020</v>
      </c>
      <c r="G105" s="48" t="s">
        <v>91</v>
      </c>
      <c r="H105" s="52" t="s">
        <v>411</v>
      </c>
      <c r="I105" s="56" t="s">
        <v>401</v>
      </c>
      <c r="J105" s="56">
        <v>13908293457</v>
      </c>
      <c r="K105" s="65" t="s">
        <v>53</v>
      </c>
      <c r="L105" s="65" t="s">
        <v>422</v>
      </c>
      <c r="M105" s="65" t="s">
        <v>423</v>
      </c>
      <c r="N105" s="65" t="s">
        <v>55</v>
      </c>
      <c r="O105" s="66" t="s">
        <v>736</v>
      </c>
      <c r="P105" s="65">
        <v>300</v>
      </c>
      <c r="Q105" s="48">
        <v>202003</v>
      </c>
      <c r="R105" s="48" t="s">
        <v>329</v>
      </c>
      <c r="S105" s="48" t="s">
        <v>330</v>
      </c>
      <c r="T105" s="67" t="s">
        <v>408</v>
      </c>
      <c r="U105" s="111" t="s">
        <v>753</v>
      </c>
      <c r="V105" s="15"/>
    </row>
    <row r="106" spans="1:22" s="2" customFormat="1" ht="54">
      <c r="A106" s="47" t="s">
        <v>314</v>
      </c>
      <c r="B106" s="21" t="s">
        <v>749</v>
      </c>
      <c r="C106" s="49" t="s">
        <v>424</v>
      </c>
      <c r="D106" s="50" t="s">
        <v>393</v>
      </c>
      <c r="E106" s="51">
        <v>210</v>
      </c>
      <c r="F106" s="136" t="s">
        <v>845</v>
      </c>
      <c r="G106" s="48" t="s">
        <v>88</v>
      </c>
      <c r="H106" s="52" t="s">
        <v>406</v>
      </c>
      <c r="I106" s="52" t="s">
        <v>407</v>
      </c>
      <c r="J106" s="52">
        <v>13981672519</v>
      </c>
      <c r="K106" s="65" t="s">
        <v>53</v>
      </c>
      <c r="L106" s="65" t="s">
        <v>137</v>
      </c>
      <c r="M106" s="65" t="s">
        <v>326</v>
      </c>
      <c r="N106" s="65" t="s">
        <v>327</v>
      </c>
      <c r="O106" s="65" t="s">
        <v>328</v>
      </c>
      <c r="P106" s="65">
        <v>100</v>
      </c>
      <c r="Q106" s="48">
        <v>202006</v>
      </c>
      <c r="R106" s="48" t="s">
        <v>329</v>
      </c>
      <c r="S106" s="48" t="s">
        <v>330</v>
      </c>
      <c r="T106" s="67" t="s">
        <v>408</v>
      </c>
      <c r="U106" s="111" t="s">
        <v>753</v>
      </c>
      <c r="V106" s="15"/>
    </row>
    <row r="107" spans="1:22" s="2" customFormat="1" ht="27">
      <c r="A107" s="47" t="s">
        <v>314</v>
      </c>
      <c r="B107" s="48" t="s">
        <v>48</v>
      </c>
      <c r="C107" s="49" t="s">
        <v>425</v>
      </c>
      <c r="D107" s="50" t="s">
        <v>426</v>
      </c>
      <c r="E107" s="51">
        <v>730</v>
      </c>
      <c r="F107" s="120" t="s">
        <v>846</v>
      </c>
      <c r="G107" s="48" t="s">
        <v>59</v>
      </c>
      <c r="H107" s="49" t="s">
        <v>387</v>
      </c>
      <c r="I107" s="52" t="s">
        <v>389</v>
      </c>
      <c r="J107" s="52">
        <v>13981653311</v>
      </c>
      <c r="K107" s="65" t="s">
        <v>60</v>
      </c>
      <c r="L107" s="65" t="s">
        <v>390</v>
      </c>
      <c r="M107" s="65" t="s">
        <v>391</v>
      </c>
      <c r="N107" s="65" t="s">
        <v>55</v>
      </c>
      <c r="O107" s="66" t="s">
        <v>736</v>
      </c>
      <c r="P107" s="65">
        <v>730</v>
      </c>
      <c r="Q107" s="48">
        <v>202002</v>
      </c>
      <c r="R107" s="48"/>
      <c r="S107" s="48" t="s">
        <v>321</v>
      </c>
      <c r="T107" s="67"/>
      <c r="U107" s="111" t="s">
        <v>753</v>
      </c>
      <c r="V107" s="15"/>
    </row>
    <row r="108" spans="1:22" s="2" customFormat="1" ht="40.5">
      <c r="A108" s="47" t="s">
        <v>314</v>
      </c>
      <c r="B108" s="48" t="s">
        <v>61</v>
      </c>
      <c r="C108" s="49" t="s">
        <v>427</v>
      </c>
      <c r="D108" s="50" t="s">
        <v>428</v>
      </c>
      <c r="E108" s="51">
        <v>360</v>
      </c>
      <c r="F108" s="120" t="s">
        <v>846</v>
      </c>
      <c r="G108" s="48" t="s">
        <v>429</v>
      </c>
      <c r="H108" s="52" t="s">
        <v>415</v>
      </c>
      <c r="I108" s="52" t="s">
        <v>416</v>
      </c>
      <c r="J108" s="52">
        <v>13981678933</v>
      </c>
      <c r="K108" s="65" t="s">
        <v>60</v>
      </c>
      <c r="L108" s="65" t="s">
        <v>430</v>
      </c>
      <c r="M108" s="65" t="s">
        <v>55</v>
      </c>
      <c r="N108" s="66" t="s">
        <v>736</v>
      </c>
      <c r="O108" s="66" t="s">
        <v>736</v>
      </c>
      <c r="P108" s="51">
        <v>360</v>
      </c>
      <c r="Q108" s="48">
        <v>202002</v>
      </c>
      <c r="R108" s="48"/>
      <c r="S108" s="48" t="s">
        <v>321</v>
      </c>
      <c r="T108" s="67"/>
      <c r="U108" s="111" t="s">
        <v>753</v>
      </c>
      <c r="V108" s="15"/>
    </row>
    <row r="109" spans="1:22" s="2" customFormat="1" ht="40.5">
      <c r="A109" s="47" t="s">
        <v>314</v>
      </c>
      <c r="B109" s="48" t="s">
        <v>61</v>
      </c>
      <c r="C109" s="49" t="s">
        <v>431</v>
      </c>
      <c r="D109" s="50" t="s">
        <v>432</v>
      </c>
      <c r="E109" s="51">
        <v>300</v>
      </c>
      <c r="F109" s="120" t="s">
        <v>846</v>
      </c>
      <c r="G109" s="48" t="s">
        <v>429</v>
      </c>
      <c r="H109" s="52" t="s">
        <v>415</v>
      </c>
      <c r="I109" s="52" t="s">
        <v>416</v>
      </c>
      <c r="J109" s="52">
        <v>13981678933</v>
      </c>
      <c r="K109" s="65" t="s">
        <v>60</v>
      </c>
      <c r="L109" s="65" t="s">
        <v>419</v>
      </c>
      <c r="M109" s="65" t="s">
        <v>55</v>
      </c>
      <c r="N109" s="66" t="s">
        <v>736</v>
      </c>
      <c r="O109" s="66" t="s">
        <v>736</v>
      </c>
      <c r="P109" s="51">
        <v>300</v>
      </c>
      <c r="Q109" s="48">
        <v>202002</v>
      </c>
      <c r="R109" s="48"/>
      <c r="S109" s="48" t="s">
        <v>321</v>
      </c>
      <c r="T109" s="67"/>
      <c r="U109" s="111" t="s">
        <v>753</v>
      </c>
      <c r="V109" s="15"/>
    </row>
    <row r="110" spans="1:22" s="2" customFormat="1" ht="27">
      <c r="A110" s="47" t="s">
        <v>314</v>
      </c>
      <c r="B110" s="48" t="s">
        <v>48</v>
      </c>
      <c r="C110" s="49" t="s">
        <v>433</v>
      </c>
      <c r="D110" s="50" t="s">
        <v>434</v>
      </c>
      <c r="E110" s="51">
        <v>950</v>
      </c>
      <c r="F110" s="120" t="s">
        <v>846</v>
      </c>
      <c r="G110" s="48" t="s">
        <v>435</v>
      </c>
      <c r="H110" s="52" t="s">
        <v>436</v>
      </c>
      <c r="I110" s="52" t="s">
        <v>437</v>
      </c>
      <c r="J110" s="52">
        <v>13981672954</v>
      </c>
      <c r="K110" s="65" t="s">
        <v>60</v>
      </c>
      <c r="L110" s="65" t="s">
        <v>438</v>
      </c>
      <c r="M110" s="65" t="s">
        <v>55</v>
      </c>
      <c r="N110" s="66" t="s">
        <v>736</v>
      </c>
      <c r="O110" s="66" t="s">
        <v>736</v>
      </c>
      <c r="P110" s="51">
        <v>950</v>
      </c>
      <c r="Q110" s="48">
        <v>202002</v>
      </c>
      <c r="R110" s="48"/>
      <c r="S110" s="48" t="s">
        <v>321</v>
      </c>
      <c r="T110" s="67"/>
      <c r="U110" s="111" t="s">
        <v>753</v>
      </c>
      <c r="V110" s="15"/>
    </row>
    <row r="111" spans="1:22" s="2" customFormat="1" ht="54">
      <c r="A111" s="47" t="s">
        <v>314</v>
      </c>
      <c r="B111" s="48" t="s">
        <v>81</v>
      </c>
      <c r="C111" s="49" t="s">
        <v>439</v>
      </c>
      <c r="D111" s="50" t="s">
        <v>440</v>
      </c>
      <c r="E111" s="51">
        <v>734</v>
      </c>
      <c r="F111" s="120">
        <v>2020</v>
      </c>
      <c r="G111" s="48" t="s">
        <v>441</v>
      </c>
      <c r="H111" s="52" t="s">
        <v>442</v>
      </c>
      <c r="I111" s="52" t="s">
        <v>443</v>
      </c>
      <c r="J111" s="52">
        <v>13989144031</v>
      </c>
      <c r="K111" s="65" t="s">
        <v>53</v>
      </c>
      <c r="L111" s="65" t="s">
        <v>369</v>
      </c>
      <c r="M111" s="65" t="s">
        <v>444</v>
      </c>
      <c r="N111" s="65" t="s">
        <v>445</v>
      </c>
      <c r="O111" s="65" t="s">
        <v>55</v>
      </c>
      <c r="P111" s="51">
        <v>734</v>
      </c>
      <c r="Q111" s="48">
        <v>202007</v>
      </c>
      <c r="R111" s="48" t="s">
        <v>329</v>
      </c>
      <c r="S111" s="48" t="s">
        <v>330</v>
      </c>
      <c r="T111" s="67"/>
      <c r="U111" s="111" t="s">
        <v>753</v>
      </c>
      <c r="V111" s="15"/>
    </row>
    <row r="112" spans="1:22" s="2" customFormat="1" ht="40.5">
      <c r="A112" s="47" t="s">
        <v>314</v>
      </c>
      <c r="B112" s="48" t="s">
        <v>81</v>
      </c>
      <c r="C112" s="49" t="s">
        <v>446</v>
      </c>
      <c r="D112" s="50" t="s">
        <v>447</v>
      </c>
      <c r="E112" s="51">
        <v>995</v>
      </c>
      <c r="F112" s="120" t="s">
        <v>846</v>
      </c>
      <c r="G112" s="48" t="s">
        <v>441</v>
      </c>
      <c r="H112" s="52" t="s">
        <v>442</v>
      </c>
      <c r="I112" s="52" t="s">
        <v>443</v>
      </c>
      <c r="J112" s="52">
        <v>13989144031</v>
      </c>
      <c r="K112" s="65" t="s">
        <v>60</v>
      </c>
      <c r="L112" s="65" t="s">
        <v>419</v>
      </c>
      <c r="M112" s="65" t="s">
        <v>448</v>
      </c>
      <c r="N112" s="65" t="s">
        <v>55</v>
      </c>
      <c r="O112" s="66" t="s">
        <v>736</v>
      </c>
      <c r="P112" s="51">
        <v>995</v>
      </c>
      <c r="Q112" s="48">
        <v>202003</v>
      </c>
      <c r="R112" s="48"/>
      <c r="S112" s="48" t="s">
        <v>321</v>
      </c>
      <c r="T112" s="67"/>
      <c r="U112" s="111" t="s">
        <v>753</v>
      </c>
      <c r="V112" s="15"/>
    </row>
    <row r="113" spans="1:22" s="2" customFormat="1" ht="40.5">
      <c r="A113" s="47" t="s">
        <v>314</v>
      </c>
      <c r="B113" s="48" t="s">
        <v>81</v>
      </c>
      <c r="C113" s="49" t="s">
        <v>449</v>
      </c>
      <c r="D113" s="50" t="s">
        <v>450</v>
      </c>
      <c r="E113" s="51">
        <v>500</v>
      </c>
      <c r="F113" s="51">
        <v>2020</v>
      </c>
      <c r="G113" s="48" t="s">
        <v>441</v>
      </c>
      <c r="H113" s="52" t="s">
        <v>451</v>
      </c>
      <c r="I113" s="52" t="s">
        <v>452</v>
      </c>
      <c r="J113" s="52">
        <v>13629073117</v>
      </c>
      <c r="K113" s="65" t="s">
        <v>53</v>
      </c>
      <c r="L113" s="65" t="s">
        <v>369</v>
      </c>
      <c r="M113" s="65" t="s">
        <v>444</v>
      </c>
      <c r="N113" s="65" t="s">
        <v>445</v>
      </c>
      <c r="O113" s="65" t="s">
        <v>55</v>
      </c>
      <c r="P113" s="51">
        <v>500</v>
      </c>
      <c r="Q113" s="48">
        <v>202008</v>
      </c>
      <c r="R113" s="48" t="s">
        <v>329</v>
      </c>
      <c r="S113" s="48" t="s">
        <v>330</v>
      </c>
      <c r="T113" s="67"/>
      <c r="U113" s="111" t="s">
        <v>754</v>
      </c>
      <c r="V113" s="15"/>
    </row>
    <row r="114" spans="1:22" s="2" customFormat="1" ht="20.25" customHeight="1">
      <c r="A114" s="43" t="s">
        <v>453</v>
      </c>
      <c r="B114" s="44" t="s">
        <v>47</v>
      </c>
      <c r="C114" s="43">
        <f>COUNTA(C115:C140)</f>
        <v>26</v>
      </c>
      <c r="D114" s="45"/>
      <c r="E114" s="46">
        <f>SUM(E115:E140)</f>
        <v>38788</v>
      </c>
      <c r="F114" s="46"/>
      <c r="G114" s="44"/>
      <c r="H114" s="45"/>
      <c r="I114" s="45"/>
      <c r="J114" s="45"/>
      <c r="K114" s="46"/>
      <c r="L114" s="46"/>
      <c r="M114" s="46"/>
      <c r="N114" s="46"/>
      <c r="O114" s="46"/>
      <c r="P114" s="46">
        <f>SUM(P115:P140)</f>
        <v>13028</v>
      </c>
      <c r="Q114" s="63"/>
      <c r="R114" s="63"/>
      <c r="S114" s="63"/>
      <c r="T114" s="63"/>
      <c r="U114" s="113"/>
      <c r="V114" s="15"/>
    </row>
    <row r="115" spans="1:22" s="115" customFormat="1" ht="81">
      <c r="A115" s="20" t="s">
        <v>453</v>
      </c>
      <c r="B115" s="21" t="s">
        <v>48</v>
      </c>
      <c r="C115" s="22" t="s">
        <v>771</v>
      </c>
      <c r="D115" s="27" t="s">
        <v>454</v>
      </c>
      <c r="E115" s="39">
        <v>900</v>
      </c>
      <c r="F115" s="39" t="s">
        <v>841</v>
      </c>
      <c r="G115" s="21" t="s">
        <v>316</v>
      </c>
      <c r="H115" s="25" t="s">
        <v>455</v>
      </c>
      <c r="I115" s="25" t="s">
        <v>456</v>
      </c>
      <c r="J115" s="61">
        <v>18728787711</v>
      </c>
      <c r="K115" s="38" t="s">
        <v>60</v>
      </c>
      <c r="L115" s="38" t="s">
        <v>457</v>
      </c>
      <c r="M115" s="66" t="s">
        <v>107</v>
      </c>
      <c r="N115" s="66" t="s">
        <v>458</v>
      </c>
      <c r="O115" s="39" t="s">
        <v>55</v>
      </c>
      <c r="P115" s="39">
        <v>500</v>
      </c>
      <c r="Q115" s="48">
        <v>202003</v>
      </c>
      <c r="R115" s="48" t="s">
        <v>459</v>
      </c>
      <c r="S115" s="48" t="s">
        <v>460</v>
      </c>
      <c r="T115" s="42"/>
      <c r="U115" s="111" t="s">
        <v>772</v>
      </c>
      <c r="V115" s="122" t="s">
        <v>779</v>
      </c>
    </row>
    <row r="116" spans="1:22" s="2" customFormat="1" ht="40.5">
      <c r="A116" s="57" t="s">
        <v>453</v>
      </c>
      <c r="B116" s="48" t="s">
        <v>48</v>
      </c>
      <c r="C116" s="58" t="s">
        <v>461</v>
      </c>
      <c r="D116" s="59" t="s">
        <v>462</v>
      </c>
      <c r="E116" s="62">
        <v>600</v>
      </c>
      <c r="F116" s="137" t="s">
        <v>845</v>
      </c>
      <c r="G116" s="48" t="s">
        <v>59</v>
      </c>
      <c r="H116" s="61" t="s">
        <v>463</v>
      </c>
      <c r="I116" s="61" t="s">
        <v>464</v>
      </c>
      <c r="J116" s="61">
        <v>13881693677</v>
      </c>
      <c r="K116" s="65" t="s">
        <v>53</v>
      </c>
      <c r="L116" s="64" t="s">
        <v>465</v>
      </c>
      <c r="M116" s="64" t="s">
        <v>466</v>
      </c>
      <c r="N116" s="64" t="s">
        <v>467</v>
      </c>
      <c r="O116" s="64" t="s">
        <v>468</v>
      </c>
      <c r="P116" s="65">
        <v>160</v>
      </c>
      <c r="Q116" s="48">
        <v>202011</v>
      </c>
      <c r="R116" s="48" t="s">
        <v>469</v>
      </c>
      <c r="S116" s="48" t="s">
        <v>470</v>
      </c>
      <c r="T116" s="42"/>
      <c r="U116" s="111" t="s">
        <v>755</v>
      </c>
      <c r="V116" s="15"/>
    </row>
    <row r="117" spans="1:22" s="2" customFormat="1" ht="81">
      <c r="A117" s="57" t="s">
        <v>453</v>
      </c>
      <c r="B117" s="48" t="s">
        <v>48</v>
      </c>
      <c r="C117" s="58" t="s">
        <v>471</v>
      </c>
      <c r="D117" s="59" t="s">
        <v>472</v>
      </c>
      <c r="E117" s="62">
        <v>900</v>
      </c>
      <c r="F117" s="137" t="s">
        <v>847</v>
      </c>
      <c r="G117" s="48" t="s">
        <v>59</v>
      </c>
      <c r="H117" s="61" t="s">
        <v>473</v>
      </c>
      <c r="I117" s="61" t="s">
        <v>474</v>
      </c>
      <c r="J117" s="61">
        <v>15378561999</v>
      </c>
      <c r="K117" s="65" t="s">
        <v>60</v>
      </c>
      <c r="L117" s="65" t="s">
        <v>475</v>
      </c>
      <c r="M117" s="65" t="s">
        <v>476</v>
      </c>
      <c r="N117" s="65" t="s">
        <v>477</v>
      </c>
      <c r="O117" s="65" t="s">
        <v>107</v>
      </c>
      <c r="P117" s="65">
        <v>500</v>
      </c>
      <c r="Q117" s="48">
        <v>202003</v>
      </c>
      <c r="R117" s="48" t="s">
        <v>459</v>
      </c>
      <c r="S117" s="48" t="s">
        <v>460</v>
      </c>
      <c r="T117" s="42"/>
      <c r="U117" s="111" t="s">
        <v>755</v>
      </c>
      <c r="V117" s="15"/>
    </row>
    <row r="118" spans="1:22" s="2" customFormat="1" ht="81">
      <c r="A118" s="57" t="s">
        <v>453</v>
      </c>
      <c r="B118" s="48" t="s">
        <v>48</v>
      </c>
      <c r="C118" s="58" t="s">
        <v>478</v>
      </c>
      <c r="D118" s="59" t="s">
        <v>472</v>
      </c>
      <c r="E118" s="62">
        <v>1000</v>
      </c>
      <c r="F118" s="137" t="s">
        <v>847</v>
      </c>
      <c r="G118" s="48" t="s">
        <v>59</v>
      </c>
      <c r="H118" s="61" t="s">
        <v>479</v>
      </c>
      <c r="I118" s="61" t="s">
        <v>480</v>
      </c>
      <c r="J118" s="61">
        <v>13547305198</v>
      </c>
      <c r="K118" s="65" t="s">
        <v>60</v>
      </c>
      <c r="L118" s="65" t="s">
        <v>481</v>
      </c>
      <c r="M118" s="65" t="s">
        <v>482</v>
      </c>
      <c r="N118" s="65" t="s">
        <v>483</v>
      </c>
      <c r="O118" s="65" t="s">
        <v>477</v>
      </c>
      <c r="P118" s="65">
        <v>500</v>
      </c>
      <c r="Q118" s="48">
        <v>202003</v>
      </c>
      <c r="R118" s="48" t="s">
        <v>459</v>
      </c>
      <c r="S118" s="48" t="s">
        <v>460</v>
      </c>
      <c r="T118" s="42"/>
      <c r="U118" s="111" t="s">
        <v>755</v>
      </c>
      <c r="V118" s="15"/>
    </row>
    <row r="119" spans="1:22" s="2" customFormat="1" ht="40.5">
      <c r="A119" s="57" t="s">
        <v>453</v>
      </c>
      <c r="B119" s="48" t="s">
        <v>48</v>
      </c>
      <c r="C119" s="58" t="s">
        <v>484</v>
      </c>
      <c r="D119" s="59" t="s">
        <v>485</v>
      </c>
      <c r="E119" s="62">
        <v>238</v>
      </c>
      <c r="F119" s="137" t="s">
        <v>845</v>
      </c>
      <c r="G119" s="48" t="s">
        <v>59</v>
      </c>
      <c r="H119" s="61" t="s">
        <v>486</v>
      </c>
      <c r="I119" s="61" t="s">
        <v>487</v>
      </c>
      <c r="J119" s="61">
        <v>18116716333</v>
      </c>
      <c r="K119" s="65" t="s">
        <v>53</v>
      </c>
      <c r="L119" s="65" t="s">
        <v>488</v>
      </c>
      <c r="M119" s="65" t="s">
        <v>489</v>
      </c>
      <c r="N119" s="65" t="s">
        <v>490</v>
      </c>
      <c r="O119" s="65" t="s">
        <v>491</v>
      </c>
      <c r="P119" s="65">
        <v>140</v>
      </c>
      <c r="Q119" s="48">
        <v>202005</v>
      </c>
      <c r="R119" s="48" t="s">
        <v>469</v>
      </c>
      <c r="S119" s="48" t="s">
        <v>470</v>
      </c>
      <c r="T119" s="42"/>
      <c r="U119" s="111" t="s">
        <v>755</v>
      </c>
      <c r="V119" s="15"/>
    </row>
    <row r="120" spans="1:22" s="2" customFormat="1" ht="40.5">
      <c r="A120" s="57" t="s">
        <v>453</v>
      </c>
      <c r="B120" s="48" t="s">
        <v>48</v>
      </c>
      <c r="C120" s="58" t="s">
        <v>492</v>
      </c>
      <c r="D120" s="59" t="s">
        <v>493</v>
      </c>
      <c r="E120" s="62">
        <v>242</v>
      </c>
      <c r="F120" s="137" t="s">
        <v>845</v>
      </c>
      <c r="G120" s="48" t="s">
        <v>59</v>
      </c>
      <c r="H120" s="61" t="s">
        <v>494</v>
      </c>
      <c r="I120" s="61" t="s">
        <v>495</v>
      </c>
      <c r="J120" s="61">
        <v>13550482589</v>
      </c>
      <c r="K120" s="65" t="s">
        <v>53</v>
      </c>
      <c r="L120" s="65" t="s">
        <v>488</v>
      </c>
      <c r="M120" s="65" t="s">
        <v>496</v>
      </c>
      <c r="N120" s="65" t="s">
        <v>483</v>
      </c>
      <c r="O120" s="65" t="s">
        <v>477</v>
      </c>
      <c r="P120" s="65">
        <v>100</v>
      </c>
      <c r="Q120" s="48">
        <v>202006</v>
      </c>
      <c r="R120" s="48" t="s">
        <v>469</v>
      </c>
      <c r="S120" s="48" t="s">
        <v>470</v>
      </c>
      <c r="T120" s="42"/>
      <c r="U120" s="111" t="s">
        <v>755</v>
      </c>
      <c r="V120" s="15"/>
    </row>
    <row r="121" spans="1:22" s="2" customFormat="1" ht="40.5">
      <c r="A121" s="57" t="s">
        <v>453</v>
      </c>
      <c r="B121" s="48" t="s">
        <v>48</v>
      </c>
      <c r="C121" s="58" t="s">
        <v>497</v>
      </c>
      <c r="D121" s="59" t="s">
        <v>493</v>
      </c>
      <c r="E121" s="62">
        <v>220</v>
      </c>
      <c r="F121" s="137" t="s">
        <v>845</v>
      </c>
      <c r="G121" s="48" t="s">
        <v>59</v>
      </c>
      <c r="H121" s="61" t="s">
        <v>498</v>
      </c>
      <c r="I121" s="61" t="s">
        <v>499</v>
      </c>
      <c r="J121" s="61">
        <v>15983975266</v>
      </c>
      <c r="K121" s="65" t="s">
        <v>53</v>
      </c>
      <c r="L121" s="65" t="s">
        <v>488</v>
      </c>
      <c r="M121" s="65" t="s">
        <v>496</v>
      </c>
      <c r="N121" s="65" t="s">
        <v>483</v>
      </c>
      <c r="O121" s="65" t="s">
        <v>500</v>
      </c>
      <c r="P121" s="65">
        <v>100</v>
      </c>
      <c r="Q121" s="48">
        <v>202006</v>
      </c>
      <c r="R121" s="48" t="s">
        <v>469</v>
      </c>
      <c r="S121" s="48" t="s">
        <v>470</v>
      </c>
      <c r="T121" s="42"/>
      <c r="U121" s="111" t="s">
        <v>755</v>
      </c>
      <c r="V121" s="15"/>
    </row>
    <row r="122" spans="1:22" s="2" customFormat="1" ht="81">
      <c r="A122" s="57" t="s">
        <v>453</v>
      </c>
      <c r="B122" s="48" t="s">
        <v>48</v>
      </c>
      <c r="C122" s="58" t="s">
        <v>501</v>
      </c>
      <c r="D122" s="59" t="s">
        <v>502</v>
      </c>
      <c r="E122" s="60">
        <v>390</v>
      </c>
      <c r="F122" s="39" t="s">
        <v>846</v>
      </c>
      <c r="G122" s="48" t="s">
        <v>59</v>
      </c>
      <c r="H122" s="61" t="s">
        <v>503</v>
      </c>
      <c r="I122" s="61" t="s">
        <v>504</v>
      </c>
      <c r="J122" s="61">
        <v>13881685877</v>
      </c>
      <c r="K122" s="64" t="s">
        <v>60</v>
      </c>
      <c r="L122" s="65" t="s">
        <v>505</v>
      </c>
      <c r="M122" s="65" t="s">
        <v>506</v>
      </c>
      <c r="N122" s="65" t="s">
        <v>55</v>
      </c>
      <c r="O122" s="66" t="s">
        <v>736</v>
      </c>
      <c r="P122" s="65">
        <v>100</v>
      </c>
      <c r="Q122" s="48">
        <v>202003</v>
      </c>
      <c r="R122" s="48" t="s">
        <v>507</v>
      </c>
      <c r="S122" s="48" t="s">
        <v>460</v>
      </c>
      <c r="T122" s="42"/>
      <c r="U122" s="111" t="s">
        <v>755</v>
      </c>
      <c r="V122" s="15"/>
    </row>
    <row r="123" spans="1:22" s="115" customFormat="1" ht="81">
      <c r="A123" s="20" t="s">
        <v>453</v>
      </c>
      <c r="B123" s="21" t="s">
        <v>61</v>
      </c>
      <c r="C123" s="22" t="s">
        <v>508</v>
      </c>
      <c r="D123" s="27" t="s">
        <v>509</v>
      </c>
      <c r="E123" s="39">
        <v>28000</v>
      </c>
      <c r="F123" s="39" t="s">
        <v>824</v>
      </c>
      <c r="G123" s="21" t="s">
        <v>510</v>
      </c>
      <c r="H123" s="25" t="s">
        <v>508</v>
      </c>
      <c r="I123" s="25" t="s">
        <v>480</v>
      </c>
      <c r="J123" s="61">
        <v>13547305198</v>
      </c>
      <c r="K123" s="38" t="s">
        <v>60</v>
      </c>
      <c r="L123" s="66" t="s">
        <v>481</v>
      </c>
      <c r="M123" s="66" t="s">
        <v>482</v>
      </c>
      <c r="N123" s="66" t="s">
        <v>483</v>
      </c>
      <c r="O123" s="66" t="s">
        <v>477</v>
      </c>
      <c r="P123" s="66">
        <v>7000</v>
      </c>
      <c r="Q123" s="48">
        <v>202003</v>
      </c>
      <c r="R123" s="48" t="s">
        <v>459</v>
      </c>
      <c r="S123" s="48" t="s">
        <v>460</v>
      </c>
      <c r="T123" s="42"/>
      <c r="U123" s="111" t="s">
        <v>773</v>
      </c>
      <c r="V123" s="122" t="s">
        <v>779</v>
      </c>
    </row>
    <row r="124" spans="1:22" s="2" customFormat="1" ht="27">
      <c r="A124" s="57" t="s">
        <v>453</v>
      </c>
      <c r="B124" s="48" t="s">
        <v>61</v>
      </c>
      <c r="C124" s="58" t="s">
        <v>511</v>
      </c>
      <c r="D124" s="54" t="s">
        <v>512</v>
      </c>
      <c r="E124" s="60">
        <v>43</v>
      </c>
      <c r="F124" s="60">
        <v>2020</v>
      </c>
      <c r="G124" s="48" t="s">
        <v>73</v>
      </c>
      <c r="H124" s="61" t="s">
        <v>513</v>
      </c>
      <c r="I124" s="61" t="s">
        <v>514</v>
      </c>
      <c r="J124" s="61">
        <v>13980295763</v>
      </c>
      <c r="K124" s="65" t="s">
        <v>53</v>
      </c>
      <c r="L124" s="65" t="s">
        <v>515</v>
      </c>
      <c r="M124" s="65" t="s">
        <v>516</v>
      </c>
      <c r="N124" s="65" t="s">
        <v>517</v>
      </c>
      <c r="O124" s="65" t="s">
        <v>55</v>
      </c>
      <c r="P124" s="65">
        <v>43</v>
      </c>
      <c r="Q124" s="48">
        <v>202004</v>
      </c>
      <c r="R124" s="48" t="s">
        <v>469</v>
      </c>
      <c r="S124" s="48" t="s">
        <v>470</v>
      </c>
      <c r="T124" s="42" t="s">
        <v>74</v>
      </c>
      <c r="U124" s="111" t="s">
        <v>755</v>
      </c>
      <c r="V124" s="15"/>
    </row>
    <row r="125" spans="1:22" s="2" customFormat="1" ht="40.5">
      <c r="A125" s="57" t="s">
        <v>453</v>
      </c>
      <c r="B125" s="48" t="s">
        <v>61</v>
      </c>
      <c r="C125" s="58" t="s">
        <v>518</v>
      </c>
      <c r="D125" s="59" t="s">
        <v>519</v>
      </c>
      <c r="E125" s="60">
        <v>248</v>
      </c>
      <c r="F125" s="137" t="s">
        <v>845</v>
      </c>
      <c r="G125" s="48" t="s">
        <v>73</v>
      </c>
      <c r="H125" s="61" t="s">
        <v>520</v>
      </c>
      <c r="I125" s="61" t="s">
        <v>521</v>
      </c>
      <c r="J125" s="61">
        <v>18782799303</v>
      </c>
      <c r="K125" s="65" t="s">
        <v>53</v>
      </c>
      <c r="L125" s="65" t="s">
        <v>522</v>
      </c>
      <c r="M125" s="65" t="s">
        <v>523</v>
      </c>
      <c r="N125" s="65" t="s">
        <v>524</v>
      </c>
      <c r="O125" s="65" t="s">
        <v>483</v>
      </c>
      <c r="P125" s="65">
        <v>100</v>
      </c>
      <c r="Q125" s="48">
        <v>202010</v>
      </c>
      <c r="R125" s="48" t="s">
        <v>469</v>
      </c>
      <c r="S125" s="48" t="s">
        <v>470</v>
      </c>
      <c r="T125" s="42" t="s">
        <v>74</v>
      </c>
      <c r="U125" s="111" t="s">
        <v>755</v>
      </c>
      <c r="V125" s="15"/>
    </row>
    <row r="126" spans="1:22" s="2" customFormat="1" ht="40.5">
      <c r="A126" s="57" t="s">
        <v>453</v>
      </c>
      <c r="B126" s="48" t="s">
        <v>61</v>
      </c>
      <c r="C126" s="58" t="s">
        <v>525</v>
      </c>
      <c r="D126" s="59" t="s">
        <v>526</v>
      </c>
      <c r="E126" s="60">
        <v>300</v>
      </c>
      <c r="F126" s="137" t="s">
        <v>845</v>
      </c>
      <c r="G126" s="48" t="s">
        <v>73</v>
      </c>
      <c r="H126" s="61" t="s">
        <v>527</v>
      </c>
      <c r="I126" s="61" t="s">
        <v>528</v>
      </c>
      <c r="J126" s="61">
        <v>13568458388</v>
      </c>
      <c r="K126" s="65" t="s">
        <v>53</v>
      </c>
      <c r="L126" s="65" t="s">
        <v>522</v>
      </c>
      <c r="M126" s="65" t="s">
        <v>523</v>
      </c>
      <c r="N126" s="65" t="s">
        <v>524</v>
      </c>
      <c r="O126" s="65" t="s">
        <v>483</v>
      </c>
      <c r="P126" s="65">
        <v>100</v>
      </c>
      <c r="Q126" s="48">
        <v>202010</v>
      </c>
      <c r="R126" s="48" t="s">
        <v>469</v>
      </c>
      <c r="S126" s="48" t="s">
        <v>470</v>
      </c>
      <c r="T126" s="42" t="s">
        <v>74</v>
      </c>
      <c r="U126" s="111" t="s">
        <v>755</v>
      </c>
      <c r="V126" s="15"/>
    </row>
    <row r="127" spans="1:22" s="2" customFormat="1" ht="27">
      <c r="A127" s="57" t="s">
        <v>453</v>
      </c>
      <c r="B127" s="48" t="s">
        <v>61</v>
      </c>
      <c r="C127" s="58" t="s">
        <v>529</v>
      </c>
      <c r="D127" s="59" t="s">
        <v>530</v>
      </c>
      <c r="E127" s="60">
        <v>30</v>
      </c>
      <c r="F127" s="60">
        <v>2020</v>
      </c>
      <c r="G127" s="48" t="s">
        <v>73</v>
      </c>
      <c r="H127" s="61" t="s">
        <v>527</v>
      </c>
      <c r="I127" s="61" t="s">
        <v>528</v>
      </c>
      <c r="J127" s="61">
        <v>13568458388</v>
      </c>
      <c r="K127" s="65" t="s">
        <v>53</v>
      </c>
      <c r="L127" s="65" t="s">
        <v>522</v>
      </c>
      <c r="M127" s="65" t="s">
        <v>531</v>
      </c>
      <c r="N127" s="65" t="s">
        <v>532</v>
      </c>
      <c r="O127" s="65" t="s">
        <v>55</v>
      </c>
      <c r="P127" s="65">
        <v>30</v>
      </c>
      <c r="Q127" s="48">
        <v>202005</v>
      </c>
      <c r="R127" s="48" t="s">
        <v>469</v>
      </c>
      <c r="S127" s="48" t="s">
        <v>470</v>
      </c>
      <c r="T127" s="42" t="s">
        <v>74</v>
      </c>
      <c r="U127" s="111" t="s">
        <v>755</v>
      </c>
      <c r="V127" s="15"/>
    </row>
    <row r="128" spans="1:22" s="2" customFormat="1" ht="40.5">
      <c r="A128" s="57" t="s">
        <v>453</v>
      </c>
      <c r="B128" s="48" t="s">
        <v>61</v>
      </c>
      <c r="C128" s="58" t="s">
        <v>533</v>
      </c>
      <c r="D128" s="59" t="s">
        <v>534</v>
      </c>
      <c r="E128" s="60">
        <v>160</v>
      </c>
      <c r="F128" s="137" t="s">
        <v>845</v>
      </c>
      <c r="G128" s="48" t="s">
        <v>73</v>
      </c>
      <c r="H128" s="61" t="s">
        <v>535</v>
      </c>
      <c r="I128" s="61" t="s">
        <v>536</v>
      </c>
      <c r="J128" s="61">
        <v>13981656550</v>
      </c>
      <c r="K128" s="65" t="s">
        <v>53</v>
      </c>
      <c r="L128" s="65" t="s">
        <v>522</v>
      </c>
      <c r="M128" s="65" t="s">
        <v>537</v>
      </c>
      <c r="N128" s="65" t="s">
        <v>524</v>
      </c>
      <c r="O128" s="65" t="s">
        <v>538</v>
      </c>
      <c r="P128" s="65">
        <v>100</v>
      </c>
      <c r="Q128" s="48">
        <v>202010</v>
      </c>
      <c r="R128" s="48" t="s">
        <v>469</v>
      </c>
      <c r="S128" s="48" t="s">
        <v>470</v>
      </c>
      <c r="T128" s="42" t="s">
        <v>74</v>
      </c>
      <c r="U128" s="111" t="s">
        <v>755</v>
      </c>
      <c r="V128" s="15"/>
    </row>
    <row r="129" spans="1:22" s="2" customFormat="1" ht="40.5">
      <c r="A129" s="57" t="s">
        <v>453</v>
      </c>
      <c r="B129" s="48" t="s">
        <v>81</v>
      </c>
      <c r="C129" s="58" t="s">
        <v>539</v>
      </c>
      <c r="D129" s="50" t="s">
        <v>540</v>
      </c>
      <c r="E129" s="60">
        <v>555</v>
      </c>
      <c r="F129" s="39" t="s">
        <v>841</v>
      </c>
      <c r="G129" s="48" t="s">
        <v>541</v>
      </c>
      <c r="H129" s="58" t="s">
        <v>539</v>
      </c>
      <c r="I129" s="61" t="s">
        <v>542</v>
      </c>
      <c r="J129" s="61">
        <v>13551499555</v>
      </c>
      <c r="K129" s="65" t="s">
        <v>60</v>
      </c>
      <c r="L129" s="65" t="s">
        <v>543</v>
      </c>
      <c r="M129" s="65" t="s">
        <v>544</v>
      </c>
      <c r="N129" s="65" t="s">
        <v>545</v>
      </c>
      <c r="O129" s="65" t="s">
        <v>546</v>
      </c>
      <c r="P129" s="65">
        <v>105</v>
      </c>
      <c r="Q129" s="48">
        <v>202003</v>
      </c>
      <c r="R129" s="67"/>
      <c r="S129" s="67"/>
      <c r="T129" s="42" t="s">
        <v>74</v>
      </c>
      <c r="U129" s="111" t="s">
        <v>755</v>
      </c>
      <c r="V129" s="15"/>
    </row>
    <row r="130" spans="1:22" s="2" customFormat="1" ht="81">
      <c r="A130" s="57" t="s">
        <v>453</v>
      </c>
      <c r="B130" s="48" t="s">
        <v>82</v>
      </c>
      <c r="C130" s="49" t="s">
        <v>547</v>
      </c>
      <c r="D130" s="50" t="s">
        <v>548</v>
      </c>
      <c r="E130" s="65">
        <v>252</v>
      </c>
      <c r="F130" s="39" t="s">
        <v>847</v>
      </c>
      <c r="G130" s="48" t="s">
        <v>85</v>
      </c>
      <c r="H130" s="61" t="s">
        <v>549</v>
      </c>
      <c r="I130" s="61" t="s">
        <v>550</v>
      </c>
      <c r="J130" s="61">
        <v>13550499969</v>
      </c>
      <c r="K130" s="65" t="s">
        <v>60</v>
      </c>
      <c r="L130" s="65" t="s">
        <v>106</v>
      </c>
      <c r="M130" s="65" t="s">
        <v>551</v>
      </c>
      <c r="N130" s="65" t="s">
        <v>552</v>
      </c>
      <c r="O130" s="65" t="s">
        <v>553</v>
      </c>
      <c r="P130" s="65">
        <v>200</v>
      </c>
      <c r="Q130" s="48">
        <v>202003</v>
      </c>
      <c r="R130" s="48" t="s">
        <v>507</v>
      </c>
      <c r="S130" s="48" t="s">
        <v>460</v>
      </c>
      <c r="T130" s="42"/>
      <c r="U130" s="111" t="s">
        <v>755</v>
      </c>
      <c r="V130" s="15"/>
    </row>
    <row r="131" spans="1:22" s="2" customFormat="1" ht="40.5">
      <c r="A131" s="57" t="s">
        <v>453</v>
      </c>
      <c r="B131" s="48" t="s">
        <v>82</v>
      </c>
      <c r="C131" s="58" t="s">
        <v>554</v>
      </c>
      <c r="D131" s="50" t="s">
        <v>393</v>
      </c>
      <c r="E131" s="60">
        <v>210</v>
      </c>
      <c r="F131" s="137" t="s">
        <v>845</v>
      </c>
      <c r="G131" s="48" t="s">
        <v>85</v>
      </c>
      <c r="H131" s="61" t="s">
        <v>555</v>
      </c>
      <c r="I131" s="61" t="s">
        <v>556</v>
      </c>
      <c r="J131" s="61">
        <v>13881681567</v>
      </c>
      <c r="K131" s="65" t="s">
        <v>53</v>
      </c>
      <c r="L131" s="65" t="s">
        <v>557</v>
      </c>
      <c r="M131" s="65" t="s">
        <v>558</v>
      </c>
      <c r="N131" s="65" t="s">
        <v>559</v>
      </c>
      <c r="O131" s="65" t="s">
        <v>560</v>
      </c>
      <c r="P131" s="65">
        <v>100</v>
      </c>
      <c r="Q131" s="48">
        <v>202009</v>
      </c>
      <c r="R131" s="48" t="s">
        <v>469</v>
      </c>
      <c r="S131" s="48" t="s">
        <v>470</v>
      </c>
      <c r="T131" s="42"/>
      <c r="U131" s="111" t="s">
        <v>755</v>
      </c>
      <c r="V131" s="15"/>
    </row>
    <row r="132" spans="1:22" s="2" customFormat="1" ht="40.5">
      <c r="A132" s="57" t="s">
        <v>453</v>
      </c>
      <c r="B132" s="48" t="s">
        <v>82</v>
      </c>
      <c r="C132" s="58" t="s">
        <v>561</v>
      </c>
      <c r="D132" s="50" t="s">
        <v>297</v>
      </c>
      <c r="E132" s="60">
        <v>300</v>
      </c>
      <c r="F132" s="137" t="s">
        <v>845</v>
      </c>
      <c r="G132" s="48" t="s">
        <v>85</v>
      </c>
      <c r="H132" s="61" t="s">
        <v>562</v>
      </c>
      <c r="I132" s="61" t="s">
        <v>563</v>
      </c>
      <c r="J132" s="61">
        <v>13882411585</v>
      </c>
      <c r="K132" s="65" t="s">
        <v>53</v>
      </c>
      <c r="L132" s="65" t="s">
        <v>488</v>
      </c>
      <c r="M132" s="65" t="s">
        <v>496</v>
      </c>
      <c r="N132" s="65" t="s">
        <v>483</v>
      </c>
      <c r="O132" s="65" t="s">
        <v>564</v>
      </c>
      <c r="P132" s="65">
        <v>110</v>
      </c>
      <c r="Q132" s="48">
        <v>202005</v>
      </c>
      <c r="R132" s="48" t="s">
        <v>469</v>
      </c>
      <c r="S132" s="48" t="s">
        <v>565</v>
      </c>
      <c r="T132" s="42"/>
      <c r="U132" s="111" t="s">
        <v>755</v>
      </c>
      <c r="V132" s="15"/>
    </row>
    <row r="133" spans="1:22" s="2" customFormat="1" ht="81">
      <c r="A133" s="57" t="s">
        <v>453</v>
      </c>
      <c r="B133" s="21" t="s">
        <v>744</v>
      </c>
      <c r="C133" s="58" t="s">
        <v>566</v>
      </c>
      <c r="D133" s="50" t="s">
        <v>567</v>
      </c>
      <c r="E133" s="60">
        <v>300</v>
      </c>
      <c r="F133" s="39" t="s">
        <v>847</v>
      </c>
      <c r="G133" s="48" t="s">
        <v>91</v>
      </c>
      <c r="H133" s="61" t="s">
        <v>508</v>
      </c>
      <c r="I133" s="61" t="s">
        <v>480</v>
      </c>
      <c r="J133" s="61">
        <v>13547305198</v>
      </c>
      <c r="K133" s="65" t="s">
        <v>60</v>
      </c>
      <c r="L133" s="65" t="s">
        <v>568</v>
      </c>
      <c r="M133" s="65" t="s">
        <v>569</v>
      </c>
      <c r="N133" s="65" t="s">
        <v>570</v>
      </c>
      <c r="O133" s="65" t="s">
        <v>571</v>
      </c>
      <c r="P133" s="65">
        <v>300</v>
      </c>
      <c r="Q133" s="48">
        <v>202003</v>
      </c>
      <c r="R133" s="48" t="s">
        <v>459</v>
      </c>
      <c r="S133" s="48" t="s">
        <v>460</v>
      </c>
      <c r="T133" s="42" t="s">
        <v>745</v>
      </c>
      <c r="U133" s="111" t="s">
        <v>755</v>
      </c>
      <c r="V133" s="15"/>
    </row>
    <row r="134" spans="1:22" s="2" customFormat="1" ht="81">
      <c r="A134" s="57" t="s">
        <v>453</v>
      </c>
      <c r="B134" s="21" t="s">
        <v>749</v>
      </c>
      <c r="C134" s="58" t="s">
        <v>572</v>
      </c>
      <c r="D134" s="50" t="s">
        <v>573</v>
      </c>
      <c r="E134" s="60">
        <v>245</v>
      </c>
      <c r="F134" s="39" t="s">
        <v>847</v>
      </c>
      <c r="G134" s="48" t="s">
        <v>88</v>
      </c>
      <c r="H134" s="61" t="s">
        <v>503</v>
      </c>
      <c r="I134" s="61" t="s">
        <v>504</v>
      </c>
      <c r="J134" s="61">
        <v>13881685877</v>
      </c>
      <c r="K134" s="65" t="s">
        <v>60</v>
      </c>
      <c r="L134" s="65" t="s">
        <v>475</v>
      </c>
      <c r="M134" s="65" t="s">
        <v>476</v>
      </c>
      <c r="N134" s="65" t="s">
        <v>477</v>
      </c>
      <c r="O134" s="65" t="s">
        <v>107</v>
      </c>
      <c r="P134" s="65">
        <v>130</v>
      </c>
      <c r="Q134" s="48">
        <v>202003</v>
      </c>
      <c r="R134" s="48" t="s">
        <v>507</v>
      </c>
      <c r="S134" s="48" t="s">
        <v>460</v>
      </c>
      <c r="T134" s="42" t="s">
        <v>408</v>
      </c>
      <c r="U134" s="111" t="s">
        <v>755</v>
      </c>
      <c r="V134" s="15"/>
    </row>
    <row r="135" spans="1:22" s="2" customFormat="1" ht="81">
      <c r="A135" s="57" t="s">
        <v>453</v>
      </c>
      <c r="B135" s="21" t="s">
        <v>749</v>
      </c>
      <c r="C135" s="58" t="s">
        <v>574</v>
      </c>
      <c r="D135" s="50" t="s">
        <v>575</v>
      </c>
      <c r="E135" s="60">
        <v>175</v>
      </c>
      <c r="F135" s="39" t="s">
        <v>847</v>
      </c>
      <c r="G135" s="48" t="s">
        <v>88</v>
      </c>
      <c r="H135" s="61" t="s">
        <v>576</v>
      </c>
      <c r="I135" s="61" t="s">
        <v>577</v>
      </c>
      <c r="J135" s="61">
        <v>13881663072</v>
      </c>
      <c r="K135" s="65" t="s">
        <v>60</v>
      </c>
      <c r="L135" s="65" t="s">
        <v>475</v>
      </c>
      <c r="M135" s="65" t="s">
        <v>476</v>
      </c>
      <c r="N135" s="65" t="s">
        <v>477</v>
      </c>
      <c r="O135" s="65" t="s">
        <v>107</v>
      </c>
      <c r="P135" s="65">
        <v>100</v>
      </c>
      <c r="Q135" s="48">
        <v>202003</v>
      </c>
      <c r="R135" s="48" t="s">
        <v>507</v>
      </c>
      <c r="S135" s="48" t="s">
        <v>460</v>
      </c>
      <c r="T135" s="42" t="s">
        <v>408</v>
      </c>
      <c r="U135" s="111" t="s">
        <v>755</v>
      </c>
      <c r="V135" s="15"/>
    </row>
    <row r="136" spans="1:22" s="2" customFormat="1" ht="81">
      <c r="A136" s="57" t="s">
        <v>453</v>
      </c>
      <c r="B136" s="21" t="s">
        <v>737</v>
      </c>
      <c r="C136" s="58" t="s">
        <v>578</v>
      </c>
      <c r="D136" s="50" t="s">
        <v>579</v>
      </c>
      <c r="E136" s="60">
        <v>300</v>
      </c>
      <c r="F136" s="39" t="s">
        <v>847</v>
      </c>
      <c r="G136" s="48" t="s">
        <v>88</v>
      </c>
      <c r="H136" s="61" t="s">
        <v>580</v>
      </c>
      <c r="I136" s="61" t="s">
        <v>581</v>
      </c>
      <c r="J136" s="61">
        <v>13778457456</v>
      </c>
      <c r="K136" s="65" t="s">
        <v>60</v>
      </c>
      <c r="L136" s="65" t="s">
        <v>481</v>
      </c>
      <c r="M136" s="65" t="s">
        <v>582</v>
      </c>
      <c r="N136" s="65" t="s">
        <v>583</v>
      </c>
      <c r="O136" s="65" t="s">
        <v>584</v>
      </c>
      <c r="P136" s="65">
        <v>150</v>
      </c>
      <c r="Q136" s="48">
        <v>202003</v>
      </c>
      <c r="R136" s="48" t="s">
        <v>507</v>
      </c>
      <c r="S136" s="48" t="s">
        <v>460</v>
      </c>
      <c r="T136" s="42" t="s">
        <v>408</v>
      </c>
      <c r="U136" s="111" t="s">
        <v>755</v>
      </c>
      <c r="V136" s="15"/>
    </row>
    <row r="137" spans="1:22" s="2" customFormat="1" ht="40.5">
      <c r="A137" s="57" t="s">
        <v>453</v>
      </c>
      <c r="B137" s="21" t="s">
        <v>737</v>
      </c>
      <c r="C137" s="22" t="s">
        <v>802</v>
      </c>
      <c r="D137" s="119" t="s">
        <v>803</v>
      </c>
      <c r="E137" s="60">
        <v>1400</v>
      </c>
      <c r="F137" s="60">
        <v>2020</v>
      </c>
      <c r="G137" s="21" t="s">
        <v>805</v>
      </c>
      <c r="H137" s="25" t="s">
        <v>835</v>
      </c>
      <c r="I137" s="25" t="s">
        <v>836</v>
      </c>
      <c r="J137" s="61"/>
      <c r="K137" s="65" t="s">
        <v>53</v>
      </c>
      <c r="L137" s="66" t="s">
        <v>837</v>
      </c>
      <c r="M137" s="66" t="s">
        <v>838</v>
      </c>
      <c r="N137" s="66" t="s">
        <v>839</v>
      </c>
      <c r="O137" s="66" t="s">
        <v>806</v>
      </c>
      <c r="P137" s="65">
        <v>1400</v>
      </c>
      <c r="Q137" s="48"/>
      <c r="R137" s="48"/>
      <c r="S137" s="48"/>
      <c r="T137" s="42"/>
      <c r="U137" s="111" t="s">
        <v>755</v>
      </c>
      <c r="V137" s="15"/>
    </row>
    <row r="138" spans="1:22" s="2" customFormat="1" ht="81">
      <c r="A138" s="57" t="s">
        <v>453</v>
      </c>
      <c r="B138" s="21" t="s">
        <v>737</v>
      </c>
      <c r="C138" s="22" t="s">
        <v>794</v>
      </c>
      <c r="D138" s="119" t="s">
        <v>795</v>
      </c>
      <c r="E138" s="60">
        <v>1200</v>
      </c>
      <c r="F138" s="60" t="s">
        <v>829</v>
      </c>
      <c r="G138" s="21" t="s">
        <v>804</v>
      </c>
      <c r="H138" s="25" t="s">
        <v>798</v>
      </c>
      <c r="I138" s="61"/>
      <c r="J138" s="61"/>
      <c r="K138" s="65" t="s">
        <v>53</v>
      </c>
      <c r="L138" s="65"/>
      <c r="M138" s="65"/>
      <c r="N138" s="65"/>
      <c r="O138" s="66" t="s">
        <v>797</v>
      </c>
      <c r="P138" s="65">
        <v>700</v>
      </c>
      <c r="Q138" s="48"/>
      <c r="R138" s="48"/>
      <c r="S138" s="48"/>
      <c r="T138" s="42"/>
      <c r="U138" s="111" t="s">
        <v>755</v>
      </c>
      <c r="V138" s="15"/>
    </row>
    <row r="139" spans="1:22" s="2" customFormat="1" ht="81">
      <c r="A139" s="57" t="s">
        <v>453</v>
      </c>
      <c r="B139" s="21" t="s">
        <v>737</v>
      </c>
      <c r="C139" s="58" t="s">
        <v>585</v>
      </c>
      <c r="D139" s="50" t="s">
        <v>586</v>
      </c>
      <c r="E139" s="60">
        <v>400</v>
      </c>
      <c r="F139" s="39" t="s">
        <v>847</v>
      </c>
      <c r="G139" s="48" t="s">
        <v>88</v>
      </c>
      <c r="H139" s="61" t="s">
        <v>503</v>
      </c>
      <c r="I139" s="61" t="s">
        <v>504</v>
      </c>
      <c r="J139" s="61">
        <v>13881685877</v>
      </c>
      <c r="K139" s="65" t="s">
        <v>60</v>
      </c>
      <c r="L139" s="65" t="s">
        <v>481</v>
      </c>
      <c r="M139" s="65" t="s">
        <v>482</v>
      </c>
      <c r="N139" s="65" t="s">
        <v>483</v>
      </c>
      <c r="O139" s="65" t="s">
        <v>477</v>
      </c>
      <c r="P139" s="65">
        <v>160</v>
      </c>
      <c r="Q139" s="48">
        <v>202003</v>
      </c>
      <c r="R139" s="48" t="s">
        <v>507</v>
      </c>
      <c r="S139" s="48" t="s">
        <v>460</v>
      </c>
      <c r="T139" s="42" t="s">
        <v>408</v>
      </c>
      <c r="U139" s="111" t="s">
        <v>755</v>
      </c>
      <c r="V139" s="15"/>
    </row>
    <row r="140" spans="1:22" s="2" customFormat="1" ht="81">
      <c r="A140" s="57" t="s">
        <v>453</v>
      </c>
      <c r="B140" s="21" t="s">
        <v>737</v>
      </c>
      <c r="C140" s="58" t="s">
        <v>587</v>
      </c>
      <c r="D140" s="50" t="s">
        <v>588</v>
      </c>
      <c r="E140" s="60">
        <v>180</v>
      </c>
      <c r="F140" s="39" t="s">
        <v>847</v>
      </c>
      <c r="G140" s="48" t="s">
        <v>88</v>
      </c>
      <c r="H140" s="61" t="s">
        <v>589</v>
      </c>
      <c r="I140" s="61" t="s">
        <v>590</v>
      </c>
      <c r="J140" s="61">
        <v>13881685419</v>
      </c>
      <c r="K140" s="65" t="s">
        <v>60</v>
      </c>
      <c r="L140" s="65" t="s">
        <v>475</v>
      </c>
      <c r="M140" s="65" t="s">
        <v>476</v>
      </c>
      <c r="N140" s="65" t="s">
        <v>477</v>
      </c>
      <c r="O140" s="65" t="s">
        <v>107</v>
      </c>
      <c r="P140" s="65">
        <v>100</v>
      </c>
      <c r="Q140" s="48">
        <v>202003</v>
      </c>
      <c r="R140" s="48" t="s">
        <v>507</v>
      </c>
      <c r="S140" s="48" t="s">
        <v>460</v>
      </c>
      <c r="T140" s="42" t="s">
        <v>408</v>
      </c>
      <c r="U140" s="111" t="s">
        <v>755</v>
      </c>
      <c r="V140" s="15"/>
    </row>
    <row r="141" spans="1:22" s="2" customFormat="1" ht="40.5">
      <c r="A141" s="68" t="s">
        <v>591</v>
      </c>
      <c r="B141" s="44" t="s">
        <v>47</v>
      </c>
      <c r="C141" s="43">
        <f>COUNTA(C142:C152)</f>
        <v>11</v>
      </c>
      <c r="D141" s="45"/>
      <c r="E141" s="46">
        <f>SUM(E142:E152)</f>
        <v>111125</v>
      </c>
      <c r="F141" s="46"/>
      <c r="G141" s="44"/>
      <c r="H141" s="45"/>
      <c r="I141" s="45"/>
      <c r="J141" s="45"/>
      <c r="K141" s="46"/>
      <c r="L141" s="46"/>
      <c r="M141" s="46"/>
      <c r="N141" s="46"/>
      <c r="O141" s="46"/>
      <c r="P141" s="46">
        <f>SUM(P142:P152)</f>
        <v>31485</v>
      </c>
      <c r="Q141" s="63"/>
      <c r="R141" s="63"/>
      <c r="S141" s="63"/>
      <c r="T141" s="63"/>
      <c r="U141" s="113"/>
      <c r="V141" s="15"/>
    </row>
    <row r="142" spans="1:22" s="2" customFormat="1" ht="141" customHeight="1">
      <c r="A142" s="20" t="s">
        <v>592</v>
      </c>
      <c r="B142" s="21" t="s">
        <v>75</v>
      </c>
      <c r="C142" s="22" t="s">
        <v>593</v>
      </c>
      <c r="D142" s="23" t="s">
        <v>594</v>
      </c>
      <c r="E142" s="24">
        <v>6900</v>
      </c>
      <c r="F142" s="24" t="s">
        <v>848</v>
      </c>
      <c r="G142" s="21" t="s">
        <v>595</v>
      </c>
      <c r="H142" s="25" t="s">
        <v>596</v>
      </c>
      <c r="I142" s="25" t="s">
        <v>597</v>
      </c>
      <c r="J142" s="25" t="s">
        <v>598</v>
      </c>
      <c r="K142" s="38" t="s">
        <v>53</v>
      </c>
      <c r="L142" s="39" t="s">
        <v>599</v>
      </c>
      <c r="M142" s="39" t="s">
        <v>758</v>
      </c>
      <c r="N142" s="39" t="s">
        <v>600</v>
      </c>
      <c r="O142" s="39" t="s">
        <v>601</v>
      </c>
      <c r="P142" s="39">
        <v>1000</v>
      </c>
      <c r="Q142" s="40">
        <v>202010</v>
      </c>
      <c r="R142" s="21" t="s">
        <v>602</v>
      </c>
      <c r="S142" s="21"/>
      <c r="T142" s="42"/>
      <c r="U142" s="111" t="s">
        <v>757</v>
      </c>
      <c r="V142" s="122" t="s">
        <v>780</v>
      </c>
    </row>
    <row r="143" spans="1:22" s="2" customFormat="1" ht="135">
      <c r="A143" s="20" t="s">
        <v>592</v>
      </c>
      <c r="B143" s="21" t="s">
        <v>75</v>
      </c>
      <c r="C143" s="22" t="s">
        <v>603</v>
      </c>
      <c r="D143" s="23" t="s">
        <v>604</v>
      </c>
      <c r="E143" s="24">
        <v>12500</v>
      </c>
      <c r="F143" s="24" t="s">
        <v>848</v>
      </c>
      <c r="G143" s="21" t="s">
        <v>595</v>
      </c>
      <c r="H143" s="25" t="s">
        <v>596</v>
      </c>
      <c r="I143" s="25" t="s">
        <v>597</v>
      </c>
      <c r="J143" s="25" t="s">
        <v>598</v>
      </c>
      <c r="K143" s="38" t="s">
        <v>53</v>
      </c>
      <c r="L143" s="39" t="s">
        <v>599</v>
      </c>
      <c r="M143" s="39" t="s">
        <v>759</v>
      </c>
      <c r="N143" s="39" t="s">
        <v>600</v>
      </c>
      <c r="O143" s="39" t="s">
        <v>601</v>
      </c>
      <c r="P143" s="39">
        <v>1500</v>
      </c>
      <c r="Q143" s="40">
        <v>202010</v>
      </c>
      <c r="R143" s="21" t="s">
        <v>602</v>
      </c>
      <c r="S143" s="21" t="s">
        <v>154</v>
      </c>
      <c r="T143" s="42"/>
      <c r="U143" s="111" t="s">
        <v>756</v>
      </c>
      <c r="V143" s="122" t="s">
        <v>780</v>
      </c>
    </row>
    <row r="144" spans="1:22" s="2" customFormat="1" ht="27">
      <c r="A144" s="20" t="s">
        <v>592</v>
      </c>
      <c r="B144" s="21" t="s">
        <v>75</v>
      </c>
      <c r="C144" s="22" t="s">
        <v>849</v>
      </c>
      <c r="D144" s="23" t="s">
        <v>735</v>
      </c>
      <c r="E144" s="24">
        <v>77</v>
      </c>
      <c r="F144" s="24">
        <v>2020</v>
      </c>
      <c r="G144" s="21" t="s">
        <v>290</v>
      </c>
      <c r="H144" s="25" t="s">
        <v>605</v>
      </c>
      <c r="I144" s="25" t="s">
        <v>606</v>
      </c>
      <c r="J144" s="25" t="s">
        <v>607</v>
      </c>
      <c r="K144" s="39" t="s">
        <v>53</v>
      </c>
      <c r="L144" s="39" t="s">
        <v>608</v>
      </c>
      <c r="M144" s="39" t="s">
        <v>107</v>
      </c>
      <c r="N144" s="39" t="s">
        <v>609</v>
      </c>
      <c r="O144" s="70" t="s">
        <v>154</v>
      </c>
      <c r="P144" s="39">
        <v>77</v>
      </c>
      <c r="Q144" s="39">
        <v>202004</v>
      </c>
      <c r="R144" s="39" t="s">
        <v>610</v>
      </c>
      <c r="S144" s="39" t="s">
        <v>154</v>
      </c>
      <c r="T144" s="42"/>
      <c r="U144" s="111" t="s">
        <v>753</v>
      </c>
      <c r="V144" s="15"/>
    </row>
    <row r="145" spans="1:22" s="2" customFormat="1" ht="41.25" customHeight="1">
      <c r="A145" s="20" t="s">
        <v>592</v>
      </c>
      <c r="B145" s="21" t="s">
        <v>61</v>
      </c>
      <c r="C145" s="22" t="s">
        <v>611</v>
      </c>
      <c r="D145" s="23" t="s">
        <v>612</v>
      </c>
      <c r="E145" s="24">
        <v>278</v>
      </c>
      <c r="F145" s="24">
        <v>2020</v>
      </c>
      <c r="G145" s="21" t="s">
        <v>73</v>
      </c>
      <c r="H145" s="25" t="s">
        <v>613</v>
      </c>
      <c r="I145" s="25" t="s">
        <v>614</v>
      </c>
      <c r="J145" s="25" t="s">
        <v>615</v>
      </c>
      <c r="K145" s="38" t="s">
        <v>53</v>
      </c>
      <c r="L145" s="39" t="s">
        <v>616</v>
      </c>
      <c r="M145" s="39" t="s">
        <v>617</v>
      </c>
      <c r="N145" s="39" t="s">
        <v>618</v>
      </c>
      <c r="O145" s="39" t="s">
        <v>619</v>
      </c>
      <c r="P145" s="39">
        <v>278</v>
      </c>
      <c r="Q145" s="21">
        <v>202007</v>
      </c>
      <c r="R145" s="21" t="s">
        <v>154</v>
      </c>
      <c r="S145" s="21"/>
      <c r="T145" s="42"/>
      <c r="U145" s="111" t="s">
        <v>757</v>
      </c>
      <c r="V145" s="15"/>
    </row>
    <row r="146" spans="1:22" s="2" customFormat="1" ht="27">
      <c r="A146" s="20" t="s">
        <v>592</v>
      </c>
      <c r="B146" s="21" t="s">
        <v>61</v>
      </c>
      <c r="C146" s="22" t="s">
        <v>620</v>
      </c>
      <c r="D146" s="23" t="s">
        <v>621</v>
      </c>
      <c r="E146" s="24">
        <v>1300</v>
      </c>
      <c r="F146" s="24" t="s">
        <v>842</v>
      </c>
      <c r="G146" s="21" t="s">
        <v>73</v>
      </c>
      <c r="H146" s="25" t="s">
        <v>622</v>
      </c>
      <c r="I146" s="25" t="s">
        <v>623</v>
      </c>
      <c r="J146" s="25" t="s">
        <v>624</v>
      </c>
      <c r="K146" s="38" t="s">
        <v>53</v>
      </c>
      <c r="L146" s="39" t="s">
        <v>625</v>
      </c>
      <c r="M146" s="39" t="s">
        <v>626</v>
      </c>
      <c r="N146" s="39" t="s">
        <v>627</v>
      </c>
      <c r="O146" s="39" t="s">
        <v>107</v>
      </c>
      <c r="P146" s="39">
        <v>860</v>
      </c>
      <c r="Q146" s="21">
        <v>202005</v>
      </c>
      <c r="R146" s="21" t="s">
        <v>154</v>
      </c>
      <c r="S146" s="21" t="s">
        <v>628</v>
      </c>
      <c r="T146" s="42"/>
      <c r="U146" s="111" t="s">
        <v>755</v>
      </c>
      <c r="V146" s="15"/>
    </row>
    <row r="147" spans="1:22" s="2" customFormat="1" ht="27">
      <c r="A147" s="20" t="s">
        <v>592</v>
      </c>
      <c r="B147" s="21" t="s">
        <v>61</v>
      </c>
      <c r="C147" s="22" t="s">
        <v>629</v>
      </c>
      <c r="D147" s="23" t="s">
        <v>630</v>
      </c>
      <c r="E147" s="24">
        <v>130</v>
      </c>
      <c r="F147" s="24" t="s">
        <v>841</v>
      </c>
      <c r="G147" s="21" t="s">
        <v>73</v>
      </c>
      <c r="H147" s="25" t="s">
        <v>629</v>
      </c>
      <c r="I147" s="25" t="s">
        <v>631</v>
      </c>
      <c r="J147" s="25">
        <v>18090203399</v>
      </c>
      <c r="K147" s="39" t="s">
        <v>60</v>
      </c>
      <c r="L147" s="39" t="s">
        <v>632</v>
      </c>
      <c r="M147" s="39" t="s">
        <v>55</v>
      </c>
      <c r="N147" s="39" t="s">
        <v>154</v>
      </c>
      <c r="O147" s="39" t="s">
        <v>154</v>
      </c>
      <c r="P147" s="39">
        <v>130</v>
      </c>
      <c r="Q147" s="21">
        <v>202003</v>
      </c>
      <c r="R147" s="21" t="s">
        <v>154</v>
      </c>
      <c r="S147" s="21" t="s">
        <v>154</v>
      </c>
      <c r="T147" s="42" t="s">
        <v>74</v>
      </c>
      <c r="U147" s="111" t="s">
        <v>752</v>
      </c>
      <c r="V147" s="15"/>
    </row>
    <row r="148" spans="1:22" s="2" customFormat="1" ht="40.5">
      <c r="A148" s="20" t="s">
        <v>592</v>
      </c>
      <c r="B148" s="21" t="s">
        <v>61</v>
      </c>
      <c r="C148" s="22" t="s">
        <v>633</v>
      </c>
      <c r="D148" s="23" t="s">
        <v>634</v>
      </c>
      <c r="E148" s="24">
        <v>80</v>
      </c>
      <c r="F148" s="24">
        <v>2020</v>
      </c>
      <c r="G148" s="21" t="s">
        <v>73</v>
      </c>
      <c r="H148" s="25" t="s">
        <v>633</v>
      </c>
      <c r="I148" s="25" t="s">
        <v>635</v>
      </c>
      <c r="J148" s="25" t="s">
        <v>636</v>
      </c>
      <c r="K148" s="39" t="s">
        <v>53</v>
      </c>
      <c r="L148" s="39" t="s">
        <v>637</v>
      </c>
      <c r="M148" s="39" t="s">
        <v>638</v>
      </c>
      <c r="N148" s="39" t="s">
        <v>639</v>
      </c>
      <c r="O148" s="39" t="s">
        <v>154</v>
      </c>
      <c r="P148" s="39">
        <v>80</v>
      </c>
      <c r="Q148" s="21">
        <v>202008</v>
      </c>
      <c r="R148" s="21" t="s">
        <v>154</v>
      </c>
      <c r="S148" s="21" t="s">
        <v>640</v>
      </c>
      <c r="T148" s="42" t="s">
        <v>74</v>
      </c>
      <c r="U148" s="111" t="s">
        <v>752</v>
      </c>
      <c r="V148" s="15"/>
    </row>
    <row r="149" spans="1:22" s="2" customFormat="1" ht="27">
      <c r="A149" s="20" t="s">
        <v>592</v>
      </c>
      <c r="B149" s="21" t="s">
        <v>61</v>
      </c>
      <c r="C149" s="22" t="s">
        <v>641</v>
      </c>
      <c r="D149" s="23" t="s">
        <v>642</v>
      </c>
      <c r="E149" s="24">
        <v>60</v>
      </c>
      <c r="F149" s="24">
        <v>2020</v>
      </c>
      <c r="G149" s="21" t="s">
        <v>73</v>
      </c>
      <c r="H149" s="25" t="s">
        <v>605</v>
      </c>
      <c r="I149" s="25" t="s">
        <v>606</v>
      </c>
      <c r="J149" s="25" t="s">
        <v>607</v>
      </c>
      <c r="K149" s="39" t="s">
        <v>53</v>
      </c>
      <c r="L149" s="39" t="s">
        <v>632</v>
      </c>
      <c r="M149" s="39" t="s">
        <v>608</v>
      </c>
      <c r="N149" s="39" t="s">
        <v>107</v>
      </c>
      <c r="O149" s="39" t="s">
        <v>609</v>
      </c>
      <c r="P149" s="39">
        <v>60</v>
      </c>
      <c r="Q149" s="21">
        <v>202005</v>
      </c>
      <c r="R149" s="21" t="s">
        <v>154</v>
      </c>
      <c r="S149" s="21" t="s">
        <v>154</v>
      </c>
      <c r="T149" s="42" t="s">
        <v>74</v>
      </c>
      <c r="U149" s="111" t="s">
        <v>753</v>
      </c>
      <c r="V149" s="15"/>
    </row>
    <row r="150" spans="1:22" s="2" customFormat="1" ht="60" customHeight="1">
      <c r="A150" s="20" t="s">
        <v>799</v>
      </c>
      <c r="B150" s="21" t="s">
        <v>61</v>
      </c>
      <c r="C150" s="22" t="s">
        <v>822</v>
      </c>
      <c r="D150" s="23" t="s">
        <v>800</v>
      </c>
      <c r="E150" s="24">
        <v>10000</v>
      </c>
      <c r="F150" s="24" t="s">
        <v>824</v>
      </c>
      <c r="G150" s="21" t="s">
        <v>796</v>
      </c>
      <c r="H150" s="25" t="s">
        <v>816</v>
      </c>
      <c r="I150" s="25" t="s">
        <v>817</v>
      </c>
      <c r="J150" s="25"/>
      <c r="K150" s="39" t="s">
        <v>53</v>
      </c>
      <c r="L150" s="39" t="s">
        <v>819</v>
      </c>
      <c r="M150" s="39" t="s">
        <v>820</v>
      </c>
      <c r="N150" s="39" t="s">
        <v>821</v>
      </c>
      <c r="O150" s="39" t="s">
        <v>818</v>
      </c>
      <c r="P150" s="39">
        <v>1500</v>
      </c>
      <c r="Q150" s="21"/>
      <c r="R150" s="21"/>
      <c r="S150" s="21"/>
      <c r="T150" s="42"/>
      <c r="U150" s="111" t="s">
        <v>756</v>
      </c>
      <c r="V150" s="15"/>
    </row>
    <row r="151" spans="1:22" s="2" customFormat="1" ht="119.25" customHeight="1">
      <c r="A151" s="20" t="s">
        <v>592</v>
      </c>
      <c r="B151" s="21" t="s">
        <v>166</v>
      </c>
      <c r="C151" s="22" t="s">
        <v>643</v>
      </c>
      <c r="D151" s="23" t="s">
        <v>644</v>
      </c>
      <c r="E151" s="24">
        <v>14800</v>
      </c>
      <c r="F151" s="24" t="s">
        <v>829</v>
      </c>
      <c r="G151" s="21" t="s">
        <v>160</v>
      </c>
      <c r="H151" s="25" t="s">
        <v>645</v>
      </c>
      <c r="I151" s="25" t="s">
        <v>646</v>
      </c>
      <c r="J151" s="25" t="s">
        <v>647</v>
      </c>
      <c r="K151" s="38" t="s">
        <v>53</v>
      </c>
      <c r="L151" s="39" t="s">
        <v>731</v>
      </c>
      <c r="M151" s="39" t="s">
        <v>732</v>
      </c>
      <c r="N151" s="39" t="s">
        <v>733</v>
      </c>
      <c r="O151" s="39" t="s">
        <v>734</v>
      </c>
      <c r="P151" s="39">
        <v>11000</v>
      </c>
      <c r="Q151" s="21">
        <v>202006</v>
      </c>
      <c r="R151" s="21"/>
      <c r="S151" s="21"/>
      <c r="T151" s="42"/>
      <c r="U151" s="111" t="s">
        <v>753</v>
      </c>
      <c r="V151" s="122" t="s">
        <v>780</v>
      </c>
    </row>
    <row r="152" spans="1:22" s="115" customFormat="1" ht="54">
      <c r="A152" s="69" t="s">
        <v>648</v>
      </c>
      <c r="B152" s="21" t="s">
        <v>166</v>
      </c>
      <c r="C152" s="131" t="s">
        <v>649</v>
      </c>
      <c r="D152" s="132" t="s">
        <v>650</v>
      </c>
      <c r="E152" s="133">
        <v>65000</v>
      </c>
      <c r="F152" s="133" t="s">
        <v>828</v>
      </c>
      <c r="G152" s="21" t="s">
        <v>651</v>
      </c>
      <c r="H152" s="69" t="s">
        <v>652</v>
      </c>
      <c r="I152" s="69" t="s">
        <v>653</v>
      </c>
      <c r="J152" s="69"/>
      <c r="K152" s="38" t="s">
        <v>60</v>
      </c>
      <c r="L152" s="21" t="s">
        <v>774</v>
      </c>
      <c r="M152" s="21" t="s">
        <v>775</v>
      </c>
      <c r="N152" s="21" t="s">
        <v>776</v>
      </c>
      <c r="O152" s="21" t="s">
        <v>55</v>
      </c>
      <c r="P152" s="21">
        <v>15000</v>
      </c>
      <c r="Q152" s="21">
        <v>202003</v>
      </c>
      <c r="R152" s="21" t="s">
        <v>654</v>
      </c>
      <c r="S152" s="21"/>
      <c r="T152" s="42"/>
      <c r="U152" s="111" t="s">
        <v>777</v>
      </c>
      <c r="V152" s="122" t="s">
        <v>780</v>
      </c>
    </row>
  </sheetData>
  <sheetProtection selectLockedCells="1" autoFilter="0"/>
  <autoFilter ref="A6:V152">
    <filterColumn colId="1"/>
  </autoFilter>
  <sortState ref="A7:AC45">
    <sortCondition ref="A7:A45"/>
  </sortState>
  <mergeCells count="18">
    <mergeCell ref="K3:L3"/>
    <mergeCell ref="P3:Q3"/>
    <mergeCell ref="V4:V5"/>
    <mergeCell ref="T4:T5"/>
    <mergeCell ref="A1:U1"/>
    <mergeCell ref="U4:U5"/>
    <mergeCell ref="H4:J4"/>
    <mergeCell ref="L4:P4"/>
    <mergeCell ref="Q4:S4"/>
    <mergeCell ref="A4:A5"/>
    <mergeCell ref="B4:B5"/>
    <mergeCell ref="C4:C5"/>
    <mergeCell ref="D4:D5"/>
    <mergeCell ref="E4:E5"/>
    <mergeCell ref="G4:G5"/>
    <mergeCell ref="K4:K5"/>
    <mergeCell ref="F4:F5"/>
    <mergeCell ref="H3:I3"/>
  </mergeCells>
  <phoneticPr fontId="37" type="noConversion"/>
  <dataValidations count="1">
    <dataValidation type="list" allowBlank="1" showInputMessage="1" showErrorMessage="1" sqref="K8:K152">
      <formula1>"正在开展前期,开工在建,已完工"</formula1>
    </dataValidation>
  </dataValidations>
  <printOptions horizontalCentered="1"/>
  <pageMargins left="0.39370078740157499" right="0.39370078740157499" top="0.66929133858267698" bottom="0.59055118110236204" header="0.511811023622047" footer="0.43307086614173201"/>
  <pageSetup paperSize="9" scale="64" fitToHeight="0" orientation="landscape" useFirstPageNumber="1"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1KCVGwlGx1nDPl</vt:lpstr>
      <vt:lpstr>汇总1</vt:lpstr>
      <vt:lpstr>Sheet2</vt:lpstr>
      <vt:lpstr>sheet1</vt:lpstr>
      <vt:lpstr>汇总1!Print_Area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2020-03-06T03:27:39Z</cp:lastPrinted>
  <dcterms:created xsi:type="dcterms:W3CDTF">1996-12-17T01:32:00Z</dcterms:created>
  <dcterms:modified xsi:type="dcterms:W3CDTF">2020-05-25T10:00:55Z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y fmtid="{D5CDD505-2E9C-101B-9397-08002B2CF9AE}" pid="3" name="KSOReadingLayout">
    <vt:bool>false</vt:bool>
  </property>
</Properties>
</file>